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20" yWindow="-20" windowWidth="28000" windowHeight="23380"/>
  </bookViews>
  <sheets>
    <sheet name="SO228 benthic MUC data" sheetId="4" r:id="rId1"/>
    <sheet name="Tabelle1" sheetId="1" r:id="rId2"/>
    <sheet name="Tabelle2" sheetId="2" r:id="rId3"/>
    <sheet name="Tabelle3" sheetId="3" r:id="rId4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X3" i="4"/>
  <c r="X4"/>
  <c r="X5"/>
  <c r="X6"/>
  <c r="X7"/>
  <c r="X2"/>
  <c r="I31" i="2"/>
  <c r="H31"/>
</calcChain>
</file>

<file path=xl/sharedStrings.xml><?xml version="1.0" encoding="utf-8"?>
<sst xmlns="http://schemas.openxmlformats.org/spreadsheetml/2006/main" count="291" uniqueCount="98">
  <si>
    <t>Date</t>
  </si>
  <si>
    <t>SampleID</t>
  </si>
  <si>
    <t>Depth</t>
  </si>
  <si>
    <t>Species or Type</t>
  </si>
  <si>
    <t>Instrument</t>
  </si>
  <si>
    <t>Lab. Ident</t>
  </si>
  <si>
    <t>Sig. 44 Sample [V]</t>
  </si>
  <si>
    <t>Sig. 44 Stand. [V]</t>
  </si>
  <si>
    <t>d13C PDB raw</t>
  </si>
  <si>
    <t>d18O PDB raw</t>
  </si>
  <si>
    <t>d13C VPDB corr</t>
  </si>
  <si>
    <t>d18O VPDB corr</t>
  </si>
  <si>
    <t>SD 45/44</t>
  </si>
  <si>
    <t>SD 46/44</t>
  </si>
  <si>
    <t>Leak Test [µbar]</t>
  </si>
  <si>
    <t>PCO2 [µbar]</t>
  </si>
  <si>
    <t>#Expansion</t>
  </si>
  <si>
    <t>Fri-Dec- 9-2016/12:55:42</t>
  </si>
  <si>
    <t xml:space="preserve">GeoB17404-1  </t>
  </si>
  <si>
    <t xml:space="preserve">0-2 </t>
  </si>
  <si>
    <t>wuell.cf</t>
  </si>
  <si>
    <t>a</t>
  </si>
  <si>
    <t>Fri-Dec- 9-2016/13:21:56</t>
  </si>
  <si>
    <t xml:space="preserve">GeoB17410-3  </t>
  </si>
  <si>
    <t xml:space="preserve">0-1 </t>
  </si>
  <si>
    <t>Fri-Dec- 9-2016/13:48:18</t>
  </si>
  <si>
    <t xml:space="preserve">GeoB17414-2  </t>
  </si>
  <si>
    <t>Fri-Dec- 9-2016/14:19:02</t>
  </si>
  <si>
    <t xml:space="preserve">GeoB17419-2  </t>
  </si>
  <si>
    <t>wuell.ss</t>
  </si>
  <si>
    <t>Fri-Dec- 9-2016/14:48:19</t>
  </si>
  <si>
    <t xml:space="preserve">GeoB17424-2  </t>
  </si>
  <si>
    <t>Fri-Dec- 9-2016/15:18:41</t>
  </si>
  <si>
    <t xml:space="preserve">GeoB17426-2  </t>
  </si>
  <si>
    <t>Fri-Dec- 9-2016/16:15:53</t>
  </si>
  <si>
    <t xml:space="preserve">GeoB17429-1  </t>
  </si>
  <si>
    <t>Fri-Dec- 9-2016/16:42:19</t>
  </si>
  <si>
    <t xml:space="preserve">GeoB17430-2  </t>
  </si>
  <si>
    <t>Fri-Dec- 9-2016/17:09:57</t>
  </si>
  <si>
    <t xml:space="preserve">Geo17435-2   </t>
  </si>
  <si>
    <t>Fri-Dec- 9-2016/17:36:12</t>
  </si>
  <si>
    <t xml:space="preserve">GeoB17436-3  </t>
  </si>
  <si>
    <t>sample too small</t>
  </si>
  <si>
    <t>sample very small</t>
  </si>
  <si>
    <t>Standards</t>
  </si>
  <si>
    <t xml:space="preserve">shk br       </t>
  </si>
  <si>
    <t xml:space="preserve">        </t>
  </si>
  <si>
    <t xml:space="preserve">    </t>
  </si>
  <si>
    <t xml:space="preserve">         /a"</t>
  </si>
  <si>
    <t>175650+ 2</t>
  </si>
  <si>
    <t>175750+ 2</t>
  </si>
  <si>
    <t>Instrument:</t>
  </si>
  <si>
    <t>Finnigan MAT 252 gas isotope ratio mass spectrometer with Kiel III automated carbonate preparation device.</t>
  </si>
  <si>
    <t>Standard deviation of house standard (Solnhofen limestone) over measurement period:</t>
  </si>
  <si>
    <t>0.03‰ for d13C</t>
  </si>
  <si>
    <t>0.06‰ for d18O</t>
  </si>
  <si>
    <t>too small</t>
  </si>
  <si>
    <t>comment</t>
  </si>
  <si>
    <t>depth (m)</t>
  </si>
  <si>
    <t>Core name</t>
  </si>
  <si>
    <t>longuitude (degress east)</t>
  </si>
  <si>
    <t>latitude (degrees north)</t>
  </si>
  <si>
    <t>GeoB17404-2</t>
  </si>
  <si>
    <t xml:space="preserve">GeoB17435-2   </t>
  </si>
  <si>
    <t>Cruise</t>
  </si>
  <si>
    <t>Station</t>
  </si>
  <si>
    <t>Type</t>
  </si>
  <si>
    <t>mon/day/yr</t>
  </si>
  <si>
    <t>hh:mm</t>
  </si>
  <si>
    <t>Longitude [degrees_east]</t>
  </si>
  <si>
    <t>Latitude [degrees_north]</t>
  </si>
  <si>
    <t>Bot. Depth[m]</t>
  </si>
  <si>
    <t>Depth [m]</t>
  </si>
  <si>
    <t>SO228</t>
  </si>
  <si>
    <t>sediment depth (cm)</t>
  </si>
  <si>
    <t>spp</t>
  </si>
  <si>
    <t>*</t>
  </si>
  <si>
    <t>modern</t>
  </si>
  <si>
    <t>LH</t>
  </si>
  <si>
    <t>water mass</t>
  </si>
  <si>
    <t>AAIW</t>
  </si>
  <si>
    <t>PDW</t>
  </si>
  <si>
    <t>UCDW/AAIW</t>
  </si>
  <si>
    <t>17417-1 CTD</t>
  </si>
  <si>
    <t>17424-1 CTD</t>
  </si>
  <si>
    <t>17426-1 CTD</t>
  </si>
  <si>
    <t>d13C wuell</t>
  </si>
  <si>
    <t>depth</t>
  </si>
  <si>
    <t>d13CDIC</t>
  </si>
  <si>
    <t>17426-2 MUC</t>
  </si>
  <si>
    <t>17435-2 MUC</t>
  </si>
  <si>
    <t>17424-2 MUC</t>
  </si>
  <si>
    <t>17429-1 MUC</t>
  </si>
  <si>
    <t>17436-4 MUC</t>
  </si>
  <si>
    <t>17436-2 CTD</t>
  </si>
  <si>
    <t>17434-1 CTD</t>
  </si>
  <si>
    <t>delta d13C</t>
  </si>
  <si>
    <t>age (14C)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</si>
</sst>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rgb="FF0070C0"/>
      <name val="MS Sans Serif"/>
      <family val="2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0" fillId="2" borderId="0" xfId="0" applyNumberFormat="1" applyFill="1"/>
    <xf numFmtId="2" fontId="0" fillId="0" borderId="0" xfId="0" applyNumberFormat="1"/>
    <xf numFmtId="2" fontId="2" fillId="0" borderId="0" xfId="0" applyNumberFormat="1" applyFont="1"/>
    <xf numFmtId="0" fontId="1" fillId="0" borderId="0" xfId="0" applyFont="1"/>
    <xf numFmtId="164" fontId="0" fillId="0" borderId="2" xfId="0" applyNumberFormat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scatterChart>
        <c:scatterStyle val="lineMarker"/>
        <c:ser>
          <c:idx val="0"/>
          <c:order val="0"/>
          <c:tx>
            <c:v>d13C wuellerstorfi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'SO228 benthic MUC data'!$J$2:$J$7</c:f>
              <c:numCache>
                <c:formatCode>General</c:formatCode>
                <c:ptCount val="6"/>
                <c:pt idx="0">
                  <c:v>0.47</c:v>
                </c:pt>
                <c:pt idx="1">
                  <c:v>0.47</c:v>
                </c:pt>
                <c:pt idx="2">
                  <c:v>0.58</c:v>
                </c:pt>
                <c:pt idx="3">
                  <c:v>0.31</c:v>
                </c:pt>
                <c:pt idx="4">
                  <c:v>0.5</c:v>
                </c:pt>
                <c:pt idx="5">
                  <c:v>1.12</c:v>
                </c:pt>
              </c:numCache>
            </c:numRef>
          </c:xVal>
          <c:yVal>
            <c:numRef>
              <c:f>'SO228 benthic MUC data'!$I$2:$I$7</c:f>
              <c:numCache>
                <c:formatCode>General</c:formatCode>
                <c:ptCount val="6"/>
                <c:pt idx="0">
                  <c:v>1883.0</c:v>
                </c:pt>
                <c:pt idx="1">
                  <c:v>2217.0</c:v>
                </c:pt>
                <c:pt idx="2">
                  <c:v>1366.0</c:v>
                </c:pt>
                <c:pt idx="3">
                  <c:v>1606.0</c:v>
                </c:pt>
                <c:pt idx="4">
                  <c:v>1001.0</c:v>
                </c:pt>
                <c:pt idx="5">
                  <c:v>842.0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051-449B-BFAB-BE579C405492}"/>
            </c:ext>
          </c:extLst>
        </c:ser>
        <c:ser>
          <c:idx val="1"/>
          <c:order val="1"/>
          <c:tx>
            <c:v>d13CDIC CTD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'SO228 benthic MUC data'!$T$2:$T$7</c:f>
              <c:numCache>
                <c:formatCode>0.00</c:formatCode>
                <c:ptCount val="6"/>
                <c:pt idx="0">
                  <c:v>0.29925</c:v>
                </c:pt>
                <c:pt idx="1">
                  <c:v>0.281125</c:v>
                </c:pt>
                <c:pt idx="2">
                  <c:v>0.4665</c:v>
                </c:pt>
                <c:pt idx="4">
                  <c:v>0.55175</c:v>
                </c:pt>
                <c:pt idx="5">
                  <c:v>1.0005</c:v>
                </c:pt>
              </c:numCache>
            </c:numRef>
          </c:xVal>
          <c:yVal>
            <c:numRef>
              <c:f>'SO228 benthic MUC data'!$S$2:$S$7</c:f>
              <c:numCache>
                <c:formatCode>0</c:formatCode>
                <c:ptCount val="6"/>
                <c:pt idx="0">
                  <c:v>1400.0</c:v>
                </c:pt>
                <c:pt idx="1">
                  <c:v>2000.0</c:v>
                </c:pt>
                <c:pt idx="2">
                  <c:v>1250.0</c:v>
                </c:pt>
                <c:pt idx="4">
                  <c:v>1100.0</c:v>
                </c:pt>
                <c:pt idx="5">
                  <c:v>800.0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051-449B-BFAB-BE579C405492}"/>
            </c:ext>
          </c:extLst>
        </c:ser>
        <c:ser>
          <c:idx val="2"/>
          <c:order val="2"/>
          <c:tx>
            <c:v>d13CDIC overwater MUC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'SO228 benthic MUC data'!$V$2:$V$7</c:f>
              <c:numCache>
                <c:formatCode>0.00</c:formatCode>
                <c:ptCount val="6"/>
                <c:pt idx="0">
                  <c:v>0.1775</c:v>
                </c:pt>
                <c:pt idx="1">
                  <c:v>0.2</c:v>
                </c:pt>
                <c:pt idx="2">
                  <c:v>0.329875</c:v>
                </c:pt>
                <c:pt idx="3">
                  <c:v>0.851875</c:v>
                </c:pt>
                <c:pt idx="4">
                  <c:v>0.69575</c:v>
                </c:pt>
                <c:pt idx="5">
                  <c:v>0.79225</c:v>
                </c:pt>
              </c:numCache>
            </c:numRef>
          </c:xVal>
          <c:yVal>
            <c:numRef>
              <c:f>'SO228 benthic MUC data'!$U$2:$U$7</c:f>
              <c:numCache>
                <c:formatCode>0</c:formatCode>
                <c:ptCount val="6"/>
                <c:pt idx="0">
                  <c:v>1580.0</c:v>
                </c:pt>
                <c:pt idx="1">
                  <c:v>2217.0</c:v>
                </c:pt>
                <c:pt idx="2">
                  <c:v>1366.0</c:v>
                </c:pt>
                <c:pt idx="3">
                  <c:v>1606.0</c:v>
                </c:pt>
                <c:pt idx="4">
                  <c:v>1001.0</c:v>
                </c:pt>
                <c:pt idx="5">
                  <c:v>842.0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0051-449B-BFAB-BE579C405492}"/>
            </c:ext>
          </c:extLst>
        </c:ser>
        <c:dLbls/>
        <c:axId val="727607896"/>
        <c:axId val="727616344"/>
      </c:scatterChart>
      <c:valAx>
        <c:axId val="727607896"/>
        <c:scaling>
          <c:orientation val="minMax"/>
          <c:min val="0.17"/>
        </c:scaling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d13C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616344"/>
        <c:crosses val="autoZero"/>
        <c:crossBetween val="midCat"/>
        <c:majorUnit val="0.1"/>
      </c:valAx>
      <c:valAx>
        <c:axId val="727616344"/>
        <c:scaling>
          <c:orientation val="maxMin"/>
          <c:min val="500.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607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</xdr:row>
      <xdr:rowOff>109537</xdr:rowOff>
    </xdr:from>
    <xdr:to>
      <xdr:col>12</xdr:col>
      <xdr:colOff>342900</xdr:colOff>
      <xdr:row>21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X7"/>
  <sheetViews>
    <sheetView tabSelected="1" workbookViewId="0">
      <selection activeCell="D16" sqref="D16"/>
    </sheetView>
  </sheetViews>
  <sheetFormatPr baseColWidth="10" defaultColWidth="8.83203125" defaultRowHeight="14"/>
  <cols>
    <col min="1" max="1" width="8.83203125" style="25"/>
    <col min="2" max="2" width="17.5" style="25" customWidth="1"/>
    <col min="3" max="14" width="8.83203125" style="25"/>
    <col min="15" max="15" width="12.5" style="25" bestFit="1" customWidth="1"/>
    <col min="16" max="17" width="11.5" style="25" bestFit="1" customWidth="1"/>
    <col min="18" max="18" width="13" style="25" customWidth="1"/>
    <col min="19" max="21" width="8.83203125" style="25"/>
    <col min="22" max="22" width="12.33203125" style="25" bestFit="1" customWidth="1"/>
    <col min="23" max="23" width="11.83203125" style="25" customWidth="1"/>
    <col min="24" max="24" width="12.83203125" style="25" customWidth="1"/>
    <col min="25" max="16384" width="8.83203125" style="25"/>
  </cols>
  <sheetData>
    <row r="1" spans="1:24" ht="49" thickBot="1">
      <c r="A1" s="11" t="s">
        <v>64</v>
      </c>
      <c r="B1" s="11" t="s">
        <v>65</v>
      </c>
      <c r="C1" s="11" t="s">
        <v>66</v>
      </c>
      <c r="D1" s="11" t="s">
        <v>67</v>
      </c>
      <c r="E1" s="11" t="s">
        <v>68</v>
      </c>
      <c r="F1" s="11" t="s">
        <v>69</v>
      </c>
      <c r="G1" s="11" t="s">
        <v>70</v>
      </c>
      <c r="H1" s="11" t="s">
        <v>71</v>
      </c>
      <c r="I1" s="11" t="s">
        <v>72</v>
      </c>
      <c r="J1" s="23" t="s">
        <v>10</v>
      </c>
      <c r="K1" s="23" t="s">
        <v>11</v>
      </c>
      <c r="L1" s="12" t="s">
        <v>74</v>
      </c>
      <c r="M1" s="12" t="s">
        <v>75</v>
      </c>
      <c r="N1" s="24" t="s">
        <v>97</v>
      </c>
      <c r="O1" s="24" t="s">
        <v>79</v>
      </c>
      <c r="P1" s="11" t="s">
        <v>72</v>
      </c>
      <c r="Q1" s="32" t="s">
        <v>86</v>
      </c>
      <c r="S1" s="26" t="s">
        <v>87</v>
      </c>
      <c r="T1" s="26" t="s">
        <v>88</v>
      </c>
      <c r="U1" s="26" t="s">
        <v>87</v>
      </c>
      <c r="V1" s="26" t="s">
        <v>88</v>
      </c>
      <c r="X1" s="27" t="s">
        <v>96</v>
      </c>
    </row>
    <row r="2" spans="1:24" ht="15" thickBot="1">
      <c r="A2" s="27" t="s">
        <v>73</v>
      </c>
      <c r="B2" s="27" t="s">
        <v>28</v>
      </c>
      <c r="C2" s="27" t="s">
        <v>76</v>
      </c>
      <c r="D2" s="27" t="s">
        <v>76</v>
      </c>
      <c r="E2" s="27" t="s">
        <v>76</v>
      </c>
      <c r="F2" s="28">
        <v>144.49916666666667</v>
      </c>
      <c r="G2" s="28">
        <v>-2.8144999999999998</v>
      </c>
      <c r="H2" s="8">
        <v>1883</v>
      </c>
      <c r="I2" s="8">
        <v>1883</v>
      </c>
      <c r="J2" s="27">
        <v>0.47</v>
      </c>
      <c r="K2" s="27">
        <v>2.63</v>
      </c>
      <c r="L2" s="27" t="s">
        <v>24</v>
      </c>
      <c r="M2" s="27" t="s">
        <v>29</v>
      </c>
      <c r="N2" s="27" t="s">
        <v>77</v>
      </c>
      <c r="O2" s="29" t="s">
        <v>81</v>
      </c>
      <c r="P2" s="8">
        <v>1883</v>
      </c>
      <c r="Q2" s="33">
        <v>0.47</v>
      </c>
      <c r="R2" s="30" t="s">
        <v>83</v>
      </c>
      <c r="S2" s="13">
        <v>1400</v>
      </c>
      <c r="T2" s="14">
        <v>0.29925000000000002</v>
      </c>
      <c r="U2" s="16">
        <v>1580</v>
      </c>
      <c r="V2" s="17">
        <v>0.17749999999999999</v>
      </c>
      <c r="W2" s="36" t="s">
        <v>83</v>
      </c>
      <c r="X2" s="35">
        <f>Q2-V2</f>
        <v>0.29249999999999998</v>
      </c>
    </row>
    <row r="3" spans="1:24" ht="15" thickBot="1">
      <c r="A3" s="27" t="s">
        <v>73</v>
      </c>
      <c r="B3" s="27" t="s">
        <v>31</v>
      </c>
      <c r="C3" s="27" t="s">
        <v>76</v>
      </c>
      <c r="D3" s="27" t="s">
        <v>76</v>
      </c>
      <c r="E3" s="27" t="s">
        <v>76</v>
      </c>
      <c r="F3" s="28">
        <v>147.17383333333333</v>
      </c>
      <c r="G3" s="28">
        <v>-1.3801666666666668</v>
      </c>
      <c r="H3" s="8">
        <v>2217</v>
      </c>
      <c r="I3" s="8">
        <v>2217</v>
      </c>
      <c r="J3" s="27">
        <v>0.47</v>
      </c>
      <c r="K3" s="27">
        <v>2.69</v>
      </c>
      <c r="L3" s="27" t="s">
        <v>24</v>
      </c>
      <c r="M3" s="27" t="s">
        <v>29</v>
      </c>
      <c r="N3" s="27" t="s">
        <v>78</v>
      </c>
      <c r="O3" s="29" t="s">
        <v>81</v>
      </c>
      <c r="P3" s="8">
        <v>2217</v>
      </c>
      <c r="Q3" s="33">
        <v>0.47</v>
      </c>
      <c r="R3" s="30" t="s">
        <v>84</v>
      </c>
      <c r="S3" s="13">
        <v>2000</v>
      </c>
      <c r="T3" s="15">
        <v>0.28112500000000007</v>
      </c>
      <c r="U3" s="18">
        <v>2217</v>
      </c>
      <c r="V3" s="14">
        <v>0.2</v>
      </c>
      <c r="W3" s="37" t="s">
        <v>91</v>
      </c>
      <c r="X3" s="35">
        <f t="shared" ref="X3:X7" si="0">Q3-V3</f>
        <v>0.26999999999999996</v>
      </c>
    </row>
    <row r="4" spans="1:24" ht="15" thickBot="1">
      <c r="A4" s="27" t="s">
        <v>73</v>
      </c>
      <c r="B4" s="27" t="s">
        <v>33</v>
      </c>
      <c r="C4" s="27" t="s">
        <v>76</v>
      </c>
      <c r="D4" s="27" t="s">
        <v>76</v>
      </c>
      <c r="E4" s="27" t="s">
        <v>76</v>
      </c>
      <c r="F4" s="28">
        <v>150.86083333333335</v>
      </c>
      <c r="G4" s="28">
        <v>-2.1886666666666668</v>
      </c>
      <c r="H4" s="8">
        <v>1366</v>
      </c>
      <c r="I4" s="8">
        <v>1366</v>
      </c>
      <c r="J4" s="27">
        <v>0.57999999999999996</v>
      </c>
      <c r="K4" s="27">
        <v>2.2999999999999998</v>
      </c>
      <c r="L4" s="27" t="s">
        <v>24</v>
      </c>
      <c r="M4" s="27" t="s">
        <v>29</v>
      </c>
      <c r="N4" s="27" t="s">
        <v>78</v>
      </c>
      <c r="O4" s="27" t="s">
        <v>81</v>
      </c>
      <c r="P4" s="8">
        <v>1366</v>
      </c>
      <c r="Q4" s="34">
        <v>0.57999999999999996</v>
      </c>
      <c r="R4" s="30" t="s">
        <v>85</v>
      </c>
      <c r="S4" s="19">
        <v>1250</v>
      </c>
      <c r="T4" s="20">
        <v>0.46650000000000014</v>
      </c>
      <c r="U4" s="21">
        <v>1366</v>
      </c>
      <c r="V4" s="22">
        <v>0.32987499999999992</v>
      </c>
      <c r="W4" s="37" t="s">
        <v>89</v>
      </c>
      <c r="X4" s="35">
        <f t="shared" si="0"/>
        <v>0.25012500000000004</v>
      </c>
    </row>
    <row r="5" spans="1:24" ht="15" thickBot="1">
      <c r="A5" s="27" t="s">
        <v>73</v>
      </c>
      <c r="B5" s="27" t="s">
        <v>35</v>
      </c>
      <c r="C5" s="27" t="s">
        <v>76</v>
      </c>
      <c r="D5" s="27" t="s">
        <v>76</v>
      </c>
      <c r="E5" s="27" t="s">
        <v>76</v>
      </c>
      <c r="F5" s="28">
        <v>145.20066666666668</v>
      </c>
      <c r="G5" s="28">
        <v>-4.1003333333333334</v>
      </c>
      <c r="H5" s="8">
        <v>1606</v>
      </c>
      <c r="I5" s="8">
        <v>1606</v>
      </c>
      <c r="J5" s="27">
        <v>0.31</v>
      </c>
      <c r="K5" s="27">
        <v>2.54</v>
      </c>
      <c r="L5" s="27" t="s">
        <v>24</v>
      </c>
      <c r="M5" s="27" t="s">
        <v>29</v>
      </c>
      <c r="N5" s="27" t="s">
        <v>77</v>
      </c>
      <c r="O5" s="27" t="s">
        <v>81</v>
      </c>
      <c r="P5" s="8">
        <v>1606</v>
      </c>
      <c r="Q5" s="33">
        <v>0.31</v>
      </c>
      <c r="U5" s="18">
        <v>1606</v>
      </c>
      <c r="V5" s="14">
        <v>0.85187499999999994</v>
      </c>
      <c r="W5" s="37" t="s">
        <v>92</v>
      </c>
      <c r="X5" s="35">
        <f t="shared" si="0"/>
        <v>-0.54187499999999988</v>
      </c>
    </row>
    <row r="6" spans="1:24" ht="15" thickBot="1">
      <c r="A6" s="27" t="s">
        <v>73</v>
      </c>
      <c r="B6" s="27" t="s">
        <v>63</v>
      </c>
      <c r="C6" s="27" t="s">
        <v>76</v>
      </c>
      <c r="D6" s="27" t="s">
        <v>76</v>
      </c>
      <c r="E6" s="27" t="s">
        <v>76</v>
      </c>
      <c r="F6" s="28">
        <v>147.33966666666666</v>
      </c>
      <c r="G6" s="28">
        <v>-7.2698333333333336</v>
      </c>
      <c r="H6" s="8">
        <v>1001</v>
      </c>
      <c r="I6" s="8">
        <v>1001</v>
      </c>
      <c r="J6" s="27">
        <v>0.5</v>
      </c>
      <c r="K6" s="27">
        <v>2.1800000000000002</v>
      </c>
      <c r="L6" s="27" t="s">
        <v>24</v>
      </c>
      <c r="M6" s="27" t="s">
        <v>20</v>
      </c>
      <c r="N6" s="27" t="s">
        <v>77</v>
      </c>
      <c r="O6" s="27" t="s">
        <v>82</v>
      </c>
      <c r="P6" s="8">
        <v>1001</v>
      </c>
      <c r="Q6" s="34">
        <v>0.5</v>
      </c>
      <c r="R6" s="31" t="s">
        <v>95</v>
      </c>
      <c r="S6" s="19">
        <v>1100</v>
      </c>
      <c r="T6" s="20">
        <v>0.55175000000000018</v>
      </c>
      <c r="U6" s="18">
        <v>1001</v>
      </c>
      <c r="V6" s="14">
        <v>0.69574999999999987</v>
      </c>
      <c r="W6" s="38" t="s">
        <v>90</v>
      </c>
      <c r="X6" s="35">
        <f t="shared" si="0"/>
        <v>-0.19574999999999987</v>
      </c>
    </row>
    <row r="7" spans="1:24" ht="15" thickBot="1">
      <c r="A7" s="27" t="s">
        <v>73</v>
      </c>
      <c r="B7" s="27" t="s">
        <v>41</v>
      </c>
      <c r="C7" s="27" t="s">
        <v>76</v>
      </c>
      <c r="D7" s="27" t="s">
        <v>76</v>
      </c>
      <c r="E7" s="27" t="s">
        <v>76</v>
      </c>
      <c r="F7" s="28">
        <v>148.20249999999999</v>
      </c>
      <c r="G7" s="28">
        <v>-7.8891666666666662</v>
      </c>
      <c r="H7" s="8">
        <v>842</v>
      </c>
      <c r="I7" s="8">
        <v>842</v>
      </c>
      <c r="J7" s="27">
        <v>1.1200000000000001</v>
      </c>
      <c r="K7" s="27">
        <v>2.04</v>
      </c>
      <c r="L7" s="27" t="s">
        <v>24</v>
      </c>
      <c r="M7" s="27" t="s">
        <v>29</v>
      </c>
      <c r="N7" s="27" t="s">
        <v>78</v>
      </c>
      <c r="O7" s="27" t="s">
        <v>80</v>
      </c>
      <c r="P7" s="8">
        <v>842</v>
      </c>
      <c r="Q7" s="33">
        <v>1.1200000000000001</v>
      </c>
      <c r="R7" s="30" t="s">
        <v>94</v>
      </c>
      <c r="S7" s="19">
        <v>800</v>
      </c>
      <c r="T7" s="20">
        <v>1.0005000000000002</v>
      </c>
      <c r="U7" s="18">
        <v>842</v>
      </c>
      <c r="V7" s="14">
        <v>0.79225000000000034</v>
      </c>
      <c r="W7" s="38" t="s">
        <v>93</v>
      </c>
      <c r="X7" s="35">
        <f t="shared" si="0"/>
        <v>0.32774999999999976</v>
      </c>
    </row>
  </sheetData>
  <sheetCalcPr fullCalcOnLoad="1"/>
  <phoneticPr fontId="7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T11"/>
  <sheetViews>
    <sheetView topLeftCell="C1" workbookViewId="0">
      <selection activeCell="T4" sqref="T4"/>
    </sheetView>
  </sheetViews>
  <sheetFormatPr baseColWidth="10" defaultColWidth="11.5" defaultRowHeight="14"/>
  <sheetData>
    <row r="1" spans="1:20" ht="29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20">
      <c r="A2" t="s">
        <v>17</v>
      </c>
      <c r="B2" t="s">
        <v>18</v>
      </c>
      <c r="C2" t="s">
        <v>19</v>
      </c>
      <c r="D2" t="s">
        <v>20</v>
      </c>
      <c r="E2" t="s">
        <v>21</v>
      </c>
      <c r="F2">
        <v>175705</v>
      </c>
      <c r="G2" s="3">
        <v>0.92863011360168501</v>
      </c>
      <c r="H2" s="3">
        <v>0.86855721473693903</v>
      </c>
      <c r="I2" s="4"/>
      <c r="J2" s="4"/>
      <c r="K2" s="5"/>
      <c r="L2" s="5"/>
      <c r="M2" s="4">
        <v>1.9517837092279999E-2</v>
      </c>
      <c r="N2" s="4">
        <v>4.4653709977864997E-2</v>
      </c>
      <c r="O2">
        <v>73</v>
      </c>
      <c r="P2">
        <v>386</v>
      </c>
      <c r="Q2">
        <v>0</v>
      </c>
      <c r="R2" t="s">
        <v>42</v>
      </c>
      <c r="T2" s="6" t="s">
        <v>51</v>
      </c>
    </row>
    <row r="3" spans="1:20">
      <c r="A3" t="s">
        <v>22</v>
      </c>
      <c r="B3" t="s">
        <v>23</v>
      </c>
      <c r="C3" t="s">
        <v>24</v>
      </c>
      <c r="D3" t="s">
        <v>20</v>
      </c>
      <c r="E3" t="s">
        <v>21</v>
      </c>
      <c r="F3">
        <v>175706</v>
      </c>
      <c r="G3" s="3">
        <v>1.62720894813538</v>
      </c>
      <c r="H3" s="3">
        <v>1.6418204307556199</v>
      </c>
      <c r="I3" s="4"/>
      <c r="J3" s="4"/>
      <c r="K3" s="5"/>
      <c r="L3" s="5"/>
      <c r="M3" s="4">
        <v>2.3622378706931998E-2</v>
      </c>
      <c r="N3" s="4">
        <v>4.5233186334371997E-2</v>
      </c>
      <c r="O3">
        <v>66</v>
      </c>
      <c r="P3">
        <v>560</v>
      </c>
      <c r="Q3">
        <v>0</v>
      </c>
      <c r="R3" t="s">
        <v>42</v>
      </c>
      <c r="T3" s="6" t="s">
        <v>52</v>
      </c>
    </row>
    <row r="4" spans="1:20">
      <c r="A4" t="s">
        <v>25</v>
      </c>
      <c r="B4" t="s">
        <v>26</v>
      </c>
      <c r="C4" t="s">
        <v>24</v>
      </c>
      <c r="D4" t="s">
        <v>20</v>
      </c>
      <c r="E4" t="s">
        <v>21</v>
      </c>
      <c r="F4">
        <v>175707</v>
      </c>
      <c r="G4" s="3">
        <v>0.93414235115051303</v>
      </c>
      <c r="H4" s="3">
        <v>0.87440687417983998</v>
      </c>
      <c r="I4" s="4"/>
      <c r="J4" s="4"/>
      <c r="K4" s="5"/>
      <c r="L4" s="5"/>
      <c r="M4" s="4">
        <v>3.7003893405199002E-2</v>
      </c>
      <c r="N4" s="4">
        <v>4.7151956707238998E-2</v>
      </c>
      <c r="O4">
        <v>75</v>
      </c>
      <c r="P4">
        <v>394</v>
      </c>
      <c r="Q4">
        <v>0</v>
      </c>
      <c r="R4" t="s">
        <v>42</v>
      </c>
      <c r="T4" s="6"/>
    </row>
    <row r="5" spans="1:20">
      <c r="A5" t="s">
        <v>27</v>
      </c>
      <c r="B5" t="s">
        <v>28</v>
      </c>
      <c r="C5" t="s">
        <v>24</v>
      </c>
      <c r="D5" t="s">
        <v>29</v>
      </c>
      <c r="E5" t="s">
        <v>21</v>
      </c>
      <c r="F5">
        <v>175708</v>
      </c>
      <c r="G5" s="4">
        <v>4.1958866119384801</v>
      </c>
      <c r="H5" s="4">
        <v>4.7171087265014702</v>
      </c>
      <c r="I5" s="4">
        <v>0.44001644849777199</v>
      </c>
      <c r="J5" s="4">
        <v>2.4548673629760698</v>
      </c>
      <c r="K5" s="5">
        <v>0.47001644849777202</v>
      </c>
      <c r="L5" s="5">
        <v>2.6348673629760699</v>
      </c>
      <c r="M5" s="4">
        <v>3.6524026654659999E-3</v>
      </c>
      <c r="N5" s="4">
        <v>8.5809016600250001E-3</v>
      </c>
      <c r="O5">
        <v>67</v>
      </c>
      <c r="P5">
        <v>1263</v>
      </c>
      <c r="Q5">
        <v>1</v>
      </c>
      <c r="T5" s="6" t="s">
        <v>53</v>
      </c>
    </row>
    <row r="6" spans="1:20">
      <c r="A6" t="s">
        <v>30</v>
      </c>
      <c r="B6" t="s">
        <v>31</v>
      </c>
      <c r="C6" t="s">
        <v>24</v>
      </c>
      <c r="D6" t="s">
        <v>29</v>
      </c>
      <c r="E6" t="s">
        <v>21</v>
      </c>
      <c r="F6">
        <v>175709</v>
      </c>
      <c r="G6" s="4">
        <v>5.9193878173828098</v>
      </c>
      <c r="H6" s="4">
        <v>7.1920843124389702</v>
      </c>
      <c r="I6" s="4">
        <v>0.43987798690795898</v>
      </c>
      <c r="J6" s="4">
        <v>2.5080289840698198</v>
      </c>
      <c r="K6" s="5">
        <v>0.46987798690795901</v>
      </c>
      <c r="L6" s="5">
        <v>2.6880289840698199</v>
      </c>
      <c r="M6" s="4">
        <v>1.5219431370497E-2</v>
      </c>
      <c r="N6" s="4">
        <v>1.6608828678727001E-2</v>
      </c>
      <c r="O6">
        <v>74</v>
      </c>
      <c r="P6">
        <v>1322</v>
      </c>
      <c r="Q6">
        <v>1</v>
      </c>
      <c r="T6" s="6" t="s">
        <v>54</v>
      </c>
    </row>
    <row r="7" spans="1:20">
      <c r="A7" t="s">
        <v>32</v>
      </c>
      <c r="B7" t="s">
        <v>33</v>
      </c>
      <c r="C7" t="s">
        <v>24</v>
      </c>
      <c r="D7" t="s">
        <v>29</v>
      </c>
      <c r="E7" t="s">
        <v>21</v>
      </c>
      <c r="F7">
        <v>175710</v>
      </c>
      <c r="G7" s="4">
        <v>4.1524753570556596</v>
      </c>
      <c r="H7" s="4">
        <v>4.7433223724365199</v>
      </c>
      <c r="I7" s="4">
        <v>0.551527559757233</v>
      </c>
      <c r="J7" s="4">
        <v>2.11797428131104</v>
      </c>
      <c r="K7" s="5">
        <v>0.58152755975723303</v>
      </c>
      <c r="L7" s="5">
        <v>2.2979742813110402</v>
      </c>
      <c r="M7" s="4">
        <v>7.9497303813700002E-3</v>
      </c>
      <c r="N7" s="4">
        <v>2.1508622914553001E-2</v>
      </c>
      <c r="O7">
        <v>68</v>
      </c>
      <c r="P7">
        <v>1199</v>
      </c>
      <c r="Q7">
        <v>1</v>
      </c>
      <c r="T7" s="6" t="s">
        <v>55</v>
      </c>
    </row>
    <row r="8" spans="1:20">
      <c r="A8" t="s">
        <v>34</v>
      </c>
      <c r="B8" t="s">
        <v>35</v>
      </c>
      <c r="C8" t="s">
        <v>24</v>
      </c>
      <c r="D8" t="s">
        <v>29</v>
      </c>
      <c r="E8" t="s">
        <v>21</v>
      </c>
      <c r="F8">
        <v>175712</v>
      </c>
      <c r="G8" s="4">
        <v>2.9848253726959202</v>
      </c>
      <c r="H8" s="4">
        <v>3.2800157070159899</v>
      </c>
      <c r="I8" s="4">
        <v>0.28199335932731601</v>
      </c>
      <c r="J8" s="4">
        <v>2.3611254692077601</v>
      </c>
      <c r="K8" s="5">
        <v>0.31199335932731598</v>
      </c>
      <c r="L8" s="5">
        <v>2.5411254692077603</v>
      </c>
      <c r="M8" s="4">
        <v>8.9221782982350003E-3</v>
      </c>
      <c r="N8" s="4">
        <v>2.1402193233371E-2</v>
      </c>
      <c r="O8">
        <v>68</v>
      </c>
      <c r="P8">
        <v>710</v>
      </c>
      <c r="Q8">
        <v>0</v>
      </c>
    </row>
    <row r="9" spans="1:20">
      <c r="A9" t="s">
        <v>36</v>
      </c>
      <c r="B9" t="s">
        <v>37</v>
      </c>
      <c r="C9" t="s">
        <v>24</v>
      </c>
      <c r="D9" t="s">
        <v>29</v>
      </c>
      <c r="E9" t="s">
        <v>21</v>
      </c>
      <c r="F9">
        <v>175713</v>
      </c>
      <c r="G9" s="3">
        <v>1.01205253601074</v>
      </c>
      <c r="H9" s="3">
        <v>0.95757746696472201</v>
      </c>
      <c r="I9" s="4"/>
      <c r="J9" s="4"/>
      <c r="K9" s="5"/>
      <c r="L9" s="5"/>
      <c r="M9" s="4">
        <v>2.0327197387815001E-2</v>
      </c>
      <c r="N9" s="4">
        <v>1.7436498776077999E-2</v>
      </c>
      <c r="O9">
        <v>75</v>
      </c>
      <c r="P9">
        <v>419</v>
      </c>
      <c r="Q9">
        <v>0</v>
      </c>
      <c r="R9" t="s">
        <v>42</v>
      </c>
    </row>
    <row r="10" spans="1:20">
      <c r="A10" t="s">
        <v>38</v>
      </c>
      <c r="B10" t="s">
        <v>39</v>
      </c>
      <c r="C10" t="s">
        <v>24</v>
      </c>
      <c r="D10" t="s">
        <v>20</v>
      </c>
      <c r="E10" t="s">
        <v>21</v>
      </c>
      <c r="F10">
        <v>175714</v>
      </c>
      <c r="G10" s="4">
        <v>2.8573632240295401</v>
      </c>
      <c r="H10" s="4">
        <v>3.05947685241699</v>
      </c>
      <c r="I10" s="4">
        <v>0.47335928678512601</v>
      </c>
      <c r="J10" s="4">
        <v>1.99738776683807</v>
      </c>
      <c r="K10" s="5">
        <v>0.50335928678512598</v>
      </c>
      <c r="L10" s="5">
        <v>2.1773877668380699</v>
      </c>
      <c r="M10" s="4">
        <v>1.0538860224186999E-2</v>
      </c>
      <c r="N10" s="4">
        <v>1.9695082679391001E-2</v>
      </c>
      <c r="O10">
        <v>70</v>
      </c>
      <c r="P10">
        <v>706</v>
      </c>
      <c r="Q10">
        <v>0</v>
      </c>
    </row>
    <row r="11" spans="1:20">
      <c r="A11" t="s">
        <v>40</v>
      </c>
      <c r="B11" t="s">
        <v>41</v>
      </c>
      <c r="C11" t="s">
        <v>24</v>
      </c>
      <c r="D11" t="s">
        <v>29</v>
      </c>
      <c r="E11" t="s">
        <v>21</v>
      </c>
      <c r="F11">
        <v>175715</v>
      </c>
      <c r="G11" s="3">
        <v>1.757528424263</v>
      </c>
      <c r="H11" s="3">
        <v>1.7907965183258101</v>
      </c>
      <c r="I11" s="4">
        <v>1.0859414339065601</v>
      </c>
      <c r="J11" s="4">
        <v>1.8606581687927299</v>
      </c>
      <c r="K11" s="5">
        <v>1.1159414339065601</v>
      </c>
      <c r="L11" s="5">
        <v>2.0406581687927301</v>
      </c>
      <c r="M11" s="4">
        <v>2.0369298756122999E-2</v>
      </c>
      <c r="N11" s="4">
        <v>4.1030120104551003E-2</v>
      </c>
      <c r="O11">
        <v>80</v>
      </c>
      <c r="P11">
        <v>588</v>
      </c>
      <c r="Q11">
        <v>0</v>
      </c>
      <c r="R11" t="s">
        <v>43</v>
      </c>
    </row>
  </sheetData>
  <sheetCalcPr fullCalcOnLoad="1"/>
  <phoneticPr fontId="7" type="noConversion"/>
  <pageMargins left="0.7" right="0.7" top="0.78740157499999996" bottom="0.78740157499999996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31"/>
  <sheetViews>
    <sheetView workbookViewId="0">
      <selection activeCell="H30" sqref="H30"/>
    </sheetView>
  </sheetViews>
  <sheetFormatPr baseColWidth="10" defaultColWidth="11.5" defaultRowHeight="14"/>
  <sheetData>
    <row r="1" spans="1:9">
      <c r="A1" t="s">
        <v>44</v>
      </c>
    </row>
    <row r="2" spans="1:9">
      <c r="A2" t="s">
        <v>45</v>
      </c>
      <c r="B2">
        <v>0</v>
      </c>
      <c r="C2" t="s">
        <v>46</v>
      </c>
      <c r="D2" t="s">
        <v>21</v>
      </c>
      <c r="E2">
        <v>175651</v>
      </c>
      <c r="F2" s="4">
        <v>3.4983887672424299</v>
      </c>
      <c r="G2" s="4">
        <v>3.79979801177979</v>
      </c>
      <c r="H2" s="4">
        <v>-1.0004919767379801</v>
      </c>
      <c r="I2" s="4">
        <v>-4.4023623466491699</v>
      </c>
    </row>
    <row r="3" spans="1:9">
      <c r="A3" t="s">
        <v>45</v>
      </c>
      <c r="B3" t="s">
        <v>47</v>
      </c>
      <c r="C3" t="s">
        <v>48</v>
      </c>
      <c r="D3" t="s">
        <v>49</v>
      </c>
      <c r="E3">
        <v>0</v>
      </c>
      <c r="F3" s="3">
        <v>1.84477603435516</v>
      </c>
      <c r="G3" s="3">
        <v>1.88390076160431</v>
      </c>
      <c r="H3" s="4">
        <v>-1.00232374668121</v>
      </c>
      <c r="I3" s="4">
        <v>-4.3823838233947798</v>
      </c>
    </row>
    <row r="4" spans="1:9">
      <c r="A4" t="s">
        <v>45</v>
      </c>
      <c r="B4">
        <v>0</v>
      </c>
      <c r="C4" t="s">
        <v>46</v>
      </c>
      <c r="D4" t="s">
        <v>21</v>
      </c>
      <c r="E4">
        <v>175653</v>
      </c>
      <c r="F4" s="4">
        <v>3.8531911373138401</v>
      </c>
      <c r="G4" s="4">
        <v>4.2523393630981499</v>
      </c>
      <c r="H4" s="4">
        <v>-1.05264019966126</v>
      </c>
      <c r="I4" s="4">
        <v>-4.49595022201538</v>
      </c>
    </row>
    <row r="5" spans="1:9">
      <c r="A5" t="s">
        <v>45</v>
      </c>
      <c r="B5">
        <v>0</v>
      </c>
      <c r="C5" t="s">
        <v>46</v>
      </c>
      <c r="D5" t="s">
        <v>21</v>
      </c>
      <c r="E5">
        <v>175654</v>
      </c>
      <c r="F5" s="4">
        <v>4.4212393760681197</v>
      </c>
      <c r="G5" s="4">
        <v>5.0354175567626998</v>
      </c>
      <c r="H5" s="4">
        <v>-0.92396777868270896</v>
      </c>
      <c r="I5" s="4">
        <v>-4.3131432533264196</v>
      </c>
    </row>
    <row r="6" spans="1:9">
      <c r="A6" t="s">
        <v>45</v>
      </c>
      <c r="B6">
        <v>0</v>
      </c>
      <c r="C6" t="s">
        <v>46</v>
      </c>
      <c r="D6" t="s">
        <v>21</v>
      </c>
      <c r="E6">
        <v>175661</v>
      </c>
      <c r="F6" s="4">
        <v>4.4891390800476101</v>
      </c>
      <c r="G6" s="4">
        <v>5.11490821838379</v>
      </c>
      <c r="H6" s="4">
        <v>-1.04148101806641</v>
      </c>
      <c r="I6" s="4">
        <v>-4.41062688827515</v>
      </c>
    </row>
    <row r="7" spans="1:9">
      <c r="A7" t="s">
        <v>45</v>
      </c>
      <c r="B7">
        <v>0</v>
      </c>
      <c r="C7" t="s">
        <v>46</v>
      </c>
      <c r="D7" t="s">
        <v>21</v>
      </c>
      <c r="E7">
        <v>175668</v>
      </c>
      <c r="F7" s="4">
        <v>3.2818307876586901</v>
      </c>
      <c r="G7" s="4">
        <v>3.6090219020843501</v>
      </c>
      <c r="H7" s="4">
        <v>-0.988050937652588</v>
      </c>
      <c r="I7" s="4">
        <v>-4.3934750556945801</v>
      </c>
    </row>
    <row r="8" spans="1:9">
      <c r="A8" t="s">
        <v>45</v>
      </c>
      <c r="B8">
        <v>0</v>
      </c>
      <c r="C8" t="s">
        <v>46</v>
      </c>
      <c r="D8" t="s">
        <v>21</v>
      </c>
      <c r="E8">
        <v>175675</v>
      </c>
      <c r="F8" s="4">
        <v>4.5672988891601598</v>
      </c>
      <c r="G8" s="4">
        <v>5.2872443199157697</v>
      </c>
      <c r="H8" s="4">
        <v>-0.99687480926513705</v>
      </c>
      <c r="I8" s="4">
        <v>-4.4062032699584996</v>
      </c>
    </row>
    <row r="9" spans="1:9">
      <c r="A9" t="s">
        <v>45</v>
      </c>
      <c r="B9">
        <v>0</v>
      </c>
      <c r="C9" t="s">
        <v>46</v>
      </c>
      <c r="D9" t="s">
        <v>21</v>
      </c>
      <c r="E9">
        <v>175682</v>
      </c>
      <c r="F9" s="4">
        <v>3.6164722442627002</v>
      </c>
      <c r="G9" s="4">
        <v>3.93712210655212</v>
      </c>
      <c r="H9" s="4">
        <v>-1.00355577468872</v>
      </c>
      <c r="I9" s="4">
        <v>-4.4242587089538601</v>
      </c>
    </row>
    <row r="10" spans="1:9">
      <c r="A10" t="s">
        <v>45</v>
      </c>
      <c r="B10">
        <v>0</v>
      </c>
      <c r="C10" t="s">
        <v>46</v>
      </c>
      <c r="D10" t="s">
        <v>21</v>
      </c>
      <c r="E10">
        <v>175689</v>
      </c>
      <c r="F10" s="4">
        <v>4.6299343109130904</v>
      </c>
      <c r="G10" s="4">
        <v>5.4171867370605504</v>
      </c>
      <c r="H10" s="4">
        <v>-0.98697358369827304</v>
      </c>
      <c r="I10" s="4">
        <v>-4.3820600509643599</v>
      </c>
    </row>
    <row r="11" spans="1:9">
      <c r="A11" t="s">
        <v>45</v>
      </c>
      <c r="B11">
        <v>0</v>
      </c>
      <c r="C11" t="s">
        <v>46</v>
      </c>
      <c r="D11" t="s">
        <v>21</v>
      </c>
      <c r="E11">
        <v>175701</v>
      </c>
      <c r="F11" s="4">
        <v>3.8378591537475599</v>
      </c>
      <c r="G11" s="4">
        <v>4.2354764938354501</v>
      </c>
      <c r="H11" s="4">
        <v>-1.0272063016891499</v>
      </c>
      <c r="I11" s="4">
        <v>-4.4521050453186</v>
      </c>
    </row>
    <row r="12" spans="1:9">
      <c r="A12" t="s">
        <v>45</v>
      </c>
      <c r="B12">
        <v>0</v>
      </c>
      <c r="C12" t="s">
        <v>46</v>
      </c>
      <c r="D12" t="s">
        <v>21</v>
      </c>
      <c r="E12">
        <v>175702</v>
      </c>
      <c r="F12" s="4">
        <v>5.4347271919250497</v>
      </c>
      <c r="G12" s="4">
        <v>6.3855857849121103</v>
      </c>
      <c r="H12" s="4">
        <v>-0.94651550054550204</v>
      </c>
      <c r="I12" s="4">
        <v>-4.3337039947509801</v>
      </c>
    </row>
    <row r="13" spans="1:9">
      <c r="A13" t="s">
        <v>45</v>
      </c>
      <c r="B13">
        <v>0</v>
      </c>
      <c r="C13" t="s">
        <v>46</v>
      </c>
      <c r="D13" t="s">
        <v>21</v>
      </c>
      <c r="E13">
        <v>175703</v>
      </c>
      <c r="F13" s="4">
        <v>4.8727674484252903</v>
      </c>
      <c r="G13" s="4">
        <v>5.6743607521057102</v>
      </c>
      <c r="H13" s="4">
        <v>-0.98187655210494995</v>
      </c>
      <c r="I13" s="4">
        <v>-4.3842859268188503</v>
      </c>
    </row>
    <row r="14" spans="1:9">
      <c r="A14" t="s">
        <v>45</v>
      </c>
      <c r="B14">
        <v>0</v>
      </c>
      <c r="C14" t="s">
        <v>46</v>
      </c>
      <c r="D14" t="s">
        <v>21</v>
      </c>
      <c r="E14">
        <v>175704</v>
      </c>
      <c r="F14" s="4">
        <v>4.14158058166504</v>
      </c>
      <c r="G14" s="4">
        <v>4.7198815345764196</v>
      </c>
      <c r="H14" s="4">
        <v>-0.95277589559555098</v>
      </c>
      <c r="I14" s="4">
        <v>-4.3816785812377903</v>
      </c>
    </row>
    <row r="15" spans="1:9">
      <c r="A15" t="s">
        <v>45</v>
      </c>
      <c r="B15">
        <v>0</v>
      </c>
      <c r="C15" t="s">
        <v>46</v>
      </c>
      <c r="D15" t="s">
        <v>21</v>
      </c>
      <c r="E15">
        <v>175711</v>
      </c>
      <c r="F15" s="4">
        <v>3.83947777748108</v>
      </c>
      <c r="G15" s="4">
        <v>4.3098797798156703</v>
      </c>
      <c r="H15" s="4">
        <v>-0.99027335643768299</v>
      </c>
      <c r="I15" s="4">
        <v>-4.4178171157836896</v>
      </c>
    </row>
    <row r="16" spans="1:9">
      <c r="A16" t="s">
        <v>45</v>
      </c>
      <c r="B16">
        <v>0</v>
      </c>
      <c r="C16" t="s">
        <v>46</v>
      </c>
      <c r="D16" t="s">
        <v>21</v>
      </c>
      <c r="E16">
        <v>175718</v>
      </c>
      <c r="F16" s="4">
        <v>4.0515284538269096</v>
      </c>
      <c r="G16" s="4">
        <v>4.5949673652648899</v>
      </c>
      <c r="H16" s="4">
        <v>-1.02217757701874</v>
      </c>
      <c r="I16" s="4">
        <v>-4.3898491859436</v>
      </c>
    </row>
    <row r="17" spans="1:9">
      <c r="A17" t="s">
        <v>45</v>
      </c>
      <c r="B17">
        <v>0</v>
      </c>
      <c r="C17" t="s">
        <v>46</v>
      </c>
      <c r="D17" t="s">
        <v>21</v>
      </c>
      <c r="E17">
        <v>175725</v>
      </c>
      <c r="F17" s="4">
        <v>4.3792061805725098</v>
      </c>
      <c r="G17" s="4">
        <v>5.1225242614746103</v>
      </c>
      <c r="H17" s="4">
        <v>-0.99107384681701705</v>
      </c>
      <c r="I17" s="4">
        <v>-4.3788986206054696</v>
      </c>
    </row>
    <row r="18" spans="1:9">
      <c r="A18" t="s">
        <v>45</v>
      </c>
      <c r="B18">
        <v>0</v>
      </c>
      <c r="C18" t="s">
        <v>46</v>
      </c>
      <c r="D18" t="s">
        <v>21</v>
      </c>
      <c r="E18">
        <v>175732</v>
      </c>
      <c r="F18" s="4">
        <v>2.9302504062652601</v>
      </c>
      <c r="G18" s="4">
        <v>3.16597557067871</v>
      </c>
      <c r="H18" s="4">
        <v>-1.0022721290588399</v>
      </c>
      <c r="I18" s="4">
        <v>-4.4402503967285201</v>
      </c>
    </row>
    <row r="19" spans="1:9">
      <c r="A19" t="s">
        <v>45</v>
      </c>
      <c r="B19">
        <v>0</v>
      </c>
      <c r="C19" t="s">
        <v>46</v>
      </c>
      <c r="D19" t="s">
        <v>21</v>
      </c>
      <c r="E19">
        <v>175739</v>
      </c>
      <c r="F19" s="4">
        <v>3.5103318691253702</v>
      </c>
      <c r="G19" s="4">
        <v>3.8549728393554701</v>
      </c>
      <c r="H19" s="4">
        <v>-1.0474478006362899</v>
      </c>
      <c r="I19" s="4">
        <v>-4.4235343933105504</v>
      </c>
    </row>
    <row r="20" spans="1:9">
      <c r="A20" t="s">
        <v>45</v>
      </c>
      <c r="B20">
        <v>0</v>
      </c>
      <c r="C20" t="s">
        <v>46</v>
      </c>
      <c r="D20" t="s">
        <v>21</v>
      </c>
      <c r="E20">
        <v>175751</v>
      </c>
      <c r="F20" s="4">
        <v>3.0943984985351598</v>
      </c>
      <c r="G20" s="4">
        <v>3.3202493190765399</v>
      </c>
      <c r="H20" s="4">
        <v>-1.00573801994324</v>
      </c>
      <c r="I20" s="4">
        <v>-4.3787164688110396</v>
      </c>
    </row>
    <row r="21" spans="1:9">
      <c r="A21" t="s">
        <v>45</v>
      </c>
      <c r="B21" t="s">
        <v>47</v>
      </c>
      <c r="C21" t="s">
        <v>48</v>
      </c>
      <c r="D21" t="s">
        <v>50</v>
      </c>
      <c r="E21">
        <v>0</v>
      </c>
      <c r="F21" s="4">
        <v>4.9129371643066397</v>
      </c>
      <c r="G21" s="4">
        <v>5.6554608345031703</v>
      </c>
      <c r="H21" s="4">
        <v>-0.93310755491256703</v>
      </c>
      <c r="I21" s="4">
        <v>-4.15332078933716</v>
      </c>
    </row>
    <row r="22" spans="1:9">
      <c r="A22" t="s">
        <v>45</v>
      </c>
      <c r="B22">
        <v>0</v>
      </c>
      <c r="C22" t="s">
        <v>46</v>
      </c>
      <c r="D22" t="s">
        <v>21</v>
      </c>
      <c r="E22">
        <v>175753</v>
      </c>
      <c r="F22" s="4">
        <v>4.4460973739623997</v>
      </c>
      <c r="G22" s="4">
        <v>5.0683226585388201</v>
      </c>
      <c r="H22" s="4">
        <v>-0.98521071672439597</v>
      </c>
      <c r="I22" s="4">
        <v>-4.3784532546997097</v>
      </c>
    </row>
    <row r="23" spans="1:9">
      <c r="A23" t="s">
        <v>45</v>
      </c>
      <c r="B23">
        <v>0</v>
      </c>
      <c r="C23" t="s">
        <v>46</v>
      </c>
      <c r="D23" t="s">
        <v>21</v>
      </c>
      <c r="E23">
        <v>175754</v>
      </c>
      <c r="F23" s="4">
        <v>4.0074524879455602</v>
      </c>
      <c r="G23" s="4">
        <v>4.5264573097229004</v>
      </c>
      <c r="H23" s="4">
        <v>-0.99109846353530895</v>
      </c>
      <c r="I23" s="4">
        <v>-4.3571205139160201</v>
      </c>
    </row>
    <row r="24" spans="1:9">
      <c r="A24" t="s">
        <v>45</v>
      </c>
      <c r="B24">
        <v>0</v>
      </c>
      <c r="C24" t="s">
        <v>46</v>
      </c>
      <c r="D24" t="s">
        <v>21</v>
      </c>
      <c r="E24">
        <v>175761</v>
      </c>
      <c r="F24" s="4">
        <v>5.7611112594604501</v>
      </c>
      <c r="G24" s="4">
        <v>6.8876080513000497</v>
      </c>
      <c r="H24" s="4">
        <v>-0.98022305965423595</v>
      </c>
      <c r="I24" s="4">
        <v>-4.3481750488281303</v>
      </c>
    </row>
    <row r="25" spans="1:9">
      <c r="A25" t="s">
        <v>45</v>
      </c>
      <c r="B25">
        <v>0</v>
      </c>
      <c r="C25" t="s">
        <v>46</v>
      </c>
      <c r="D25" t="s">
        <v>21</v>
      </c>
      <c r="E25">
        <v>175768</v>
      </c>
      <c r="F25" s="4">
        <v>3.9076666831970202</v>
      </c>
      <c r="G25" s="4">
        <v>4.4146213531494096</v>
      </c>
      <c r="H25" s="4">
        <v>-0.985903739929199</v>
      </c>
      <c r="I25" s="4">
        <v>-4.39699411392212</v>
      </c>
    </row>
    <row r="26" spans="1:9">
      <c r="A26" t="s">
        <v>45</v>
      </c>
      <c r="B26">
        <v>0</v>
      </c>
      <c r="C26" t="s">
        <v>46</v>
      </c>
      <c r="D26" t="s">
        <v>21</v>
      </c>
      <c r="E26">
        <v>175775</v>
      </c>
      <c r="F26" s="4">
        <v>4.6061272621154803</v>
      </c>
      <c r="G26" s="4">
        <v>5.4273371696472203</v>
      </c>
      <c r="H26" s="4">
        <v>-1.00027143955231</v>
      </c>
      <c r="I26" s="4">
        <v>-4.3833861351013201</v>
      </c>
    </row>
    <row r="27" spans="1:9">
      <c r="A27" t="s">
        <v>45</v>
      </c>
      <c r="B27">
        <v>0</v>
      </c>
      <c r="C27" t="s">
        <v>46</v>
      </c>
      <c r="D27" t="s">
        <v>21</v>
      </c>
      <c r="E27">
        <v>175782</v>
      </c>
      <c r="F27" s="4">
        <v>4.86279344558716</v>
      </c>
      <c r="G27" s="4">
        <v>5.5892572402954102</v>
      </c>
      <c r="H27" s="4">
        <v>-0.94870930910110496</v>
      </c>
      <c r="I27" s="4">
        <v>-4.2684087753295898</v>
      </c>
    </row>
    <row r="28" spans="1:9">
      <c r="A28" t="s">
        <v>45</v>
      </c>
      <c r="B28">
        <v>0</v>
      </c>
      <c r="C28" t="s">
        <v>46</v>
      </c>
      <c r="D28" t="s">
        <v>21</v>
      </c>
      <c r="E28">
        <v>175789</v>
      </c>
      <c r="F28" s="4">
        <v>3.1477210521697998</v>
      </c>
      <c r="G28" s="4">
        <v>3.3996675014495801</v>
      </c>
      <c r="H28" s="4">
        <v>-1.02357089519501</v>
      </c>
      <c r="I28" s="4">
        <v>-4.4617033004760698</v>
      </c>
    </row>
    <row r="31" spans="1:9">
      <c r="H31" s="4">
        <f>STDEV(H2:H28)</f>
        <v>3.2204320263447911E-2</v>
      </c>
      <c r="I31" s="4">
        <f>STDEV(I2:I28)</f>
        <v>6.4667313836809945E-2</v>
      </c>
    </row>
  </sheetData>
  <sheetCalcPr fullCalcOnLoad="1"/>
  <phoneticPr fontId="7" type="noConversion"/>
  <conditionalFormatting sqref="H31">
    <cfRule type="cellIs" dxfId="1" priority="2" operator="greaterThan">
      <formula>0.04</formula>
    </cfRule>
  </conditionalFormatting>
  <conditionalFormatting sqref="I31">
    <cfRule type="cellIs" dxfId="0" priority="1" operator="greaterThan">
      <formula>0.07</formula>
    </cfRule>
  </conditionalFormatting>
  <pageMargins left="0.7" right="0.7" top="0.78740157499999996" bottom="0.78740157499999996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11"/>
  <sheetViews>
    <sheetView workbookViewId="0">
      <selection activeCell="G29" sqref="G29"/>
    </sheetView>
  </sheetViews>
  <sheetFormatPr baseColWidth="10" defaultColWidth="11.5" defaultRowHeight="14"/>
  <cols>
    <col min="1" max="1" width="13.5" bestFit="1" customWidth="1"/>
    <col min="4" max="4" width="14.5" bestFit="1" customWidth="1"/>
    <col min="5" max="5" width="14.83203125" bestFit="1" customWidth="1"/>
    <col min="7" max="7" width="24" bestFit="1" customWidth="1"/>
    <col min="8" max="8" width="22.6640625" bestFit="1" customWidth="1"/>
  </cols>
  <sheetData>
    <row r="1" spans="1:9">
      <c r="A1" s="10" t="s">
        <v>59</v>
      </c>
      <c r="B1" s="10" t="s">
        <v>2</v>
      </c>
      <c r="C1" s="10" t="s">
        <v>3</v>
      </c>
      <c r="D1" s="10" t="s">
        <v>10</v>
      </c>
      <c r="E1" s="10" t="s">
        <v>11</v>
      </c>
      <c r="F1" s="10" t="s">
        <v>57</v>
      </c>
      <c r="G1" s="10" t="s">
        <v>60</v>
      </c>
      <c r="H1" s="10" t="s">
        <v>61</v>
      </c>
      <c r="I1" s="10" t="s">
        <v>58</v>
      </c>
    </row>
    <row r="2" spans="1:9">
      <c r="A2" s="9" t="s">
        <v>62</v>
      </c>
      <c r="B2" s="9" t="s">
        <v>19</v>
      </c>
      <c r="C2" s="9" t="s">
        <v>20</v>
      </c>
      <c r="D2" s="9"/>
      <c r="E2" s="9"/>
      <c r="F2" s="9" t="s">
        <v>56</v>
      </c>
      <c r="G2" s="7">
        <v>126.54233333333333</v>
      </c>
      <c r="H2" s="7">
        <v>7.8971666666666671</v>
      </c>
      <c r="I2" s="8">
        <v>402</v>
      </c>
    </row>
    <row r="3" spans="1:9">
      <c r="A3" s="9" t="s">
        <v>23</v>
      </c>
      <c r="B3" s="9" t="s">
        <v>24</v>
      </c>
      <c r="C3" s="9" t="s">
        <v>20</v>
      </c>
      <c r="D3" s="9"/>
      <c r="E3" s="9"/>
      <c r="F3" s="9" t="s">
        <v>56</v>
      </c>
      <c r="G3" s="7">
        <v>126.59233333333333</v>
      </c>
      <c r="H3" s="7">
        <v>7.8710000000000004</v>
      </c>
      <c r="I3" s="8">
        <v>745</v>
      </c>
    </row>
    <row r="4" spans="1:9">
      <c r="A4" s="9" t="s">
        <v>26</v>
      </c>
      <c r="B4" s="9" t="s">
        <v>24</v>
      </c>
      <c r="C4" s="9" t="s">
        <v>20</v>
      </c>
      <c r="D4" s="9"/>
      <c r="E4" s="9"/>
      <c r="F4" s="9" t="s">
        <v>56</v>
      </c>
      <c r="G4" s="7">
        <v>126.59333333333333</v>
      </c>
      <c r="H4" s="7">
        <v>7.8706666666666667</v>
      </c>
      <c r="I4" s="8">
        <v>741</v>
      </c>
    </row>
    <row r="5" spans="1:9">
      <c r="A5" s="9" t="s">
        <v>28</v>
      </c>
      <c r="B5" s="9" t="s">
        <v>24</v>
      </c>
      <c r="C5" s="9" t="s">
        <v>29</v>
      </c>
      <c r="D5" s="9">
        <v>0.47</v>
      </c>
      <c r="E5" s="9">
        <v>2.63</v>
      </c>
      <c r="F5" s="9"/>
      <c r="G5" s="7">
        <v>144.49916666666667</v>
      </c>
      <c r="H5" s="7">
        <v>-2.8144999999999998</v>
      </c>
      <c r="I5" s="8">
        <v>1883</v>
      </c>
    </row>
    <row r="6" spans="1:9">
      <c r="A6" s="9" t="s">
        <v>31</v>
      </c>
      <c r="B6" s="9" t="s">
        <v>24</v>
      </c>
      <c r="C6" s="9" t="s">
        <v>29</v>
      </c>
      <c r="D6" s="9">
        <v>0.47</v>
      </c>
      <c r="E6" s="9">
        <v>2.69</v>
      </c>
      <c r="F6" s="9"/>
      <c r="G6" s="7">
        <v>147.17383333333333</v>
      </c>
      <c r="H6" s="7">
        <v>-1.3801666666666668</v>
      </c>
      <c r="I6" s="8">
        <v>2217</v>
      </c>
    </row>
    <row r="7" spans="1:9">
      <c r="A7" s="9" t="s">
        <v>33</v>
      </c>
      <c r="B7" s="9" t="s">
        <v>24</v>
      </c>
      <c r="C7" s="9" t="s">
        <v>29</v>
      </c>
      <c r="D7" s="9">
        <v>0.57999999999999996</v>
      </c>
      <c r="E7" s="9">
        <v>2.2999999999999998</v>
      </c>
      <c r="F7" s="9"/>
      <c r="G7" s="7">
        <v>150.86083333333335</v>
      </c>
      <c r="H7" s="7">
        <v>-2.1886666666666668</v>
      </c>
      <c r="I7" s="8">
        <v>1366</v>
      </c>
    </row>
    <row r="8" spans="1:9">
      <c r="A8" s="9" t="s">
        <v>35</v>
      </c>
      <c r="B8" s="9" t="s">
        <v>24</v>
      </c>
      <c r="C8" s="9" t="s">
        <v>29</v>
      </c>
      <c r="D8" s="9">
        <v>0.31</v>
      </c>
      <c r="E8" s="9">
        <v>2.54</v>
      </c>
      <c r="F8" s="9"/>
      <c r="G8" s="7">
        <v>145.20066666666668</v>
      </c>
      <c r="H8" s="7">
        <v>-4.1003333333333334</v>
      </c>
      <c r="I8" s="8">
        <v>1606</v>
      </c>
    </row>
    <row r="9" spans="1:9">
      <c r="A9" s="9" t="s">
        <v>37</v>
      </c>
      <c r="B9" s="9" t="s">
        <v>24</v>
      </c>
      <c r="C9" s="9" t="s">
        <v>29</v>
      </c>
      <c r="D9" s="9"/>
      <c r="E9" s="9"/>
      <c r="F9" s="9" t="s">
        <v>56</v>
      </c>
      <c r="G9" s="7">
        <v>145.02733333333333</v>
      </c>
      <c r="H9" s="7">
        <v>-4.2175000000000002</v>
      </c>
      <c r="I9" s="8">
        <v>1158</v>
      </c>
    </row>
    <row r="10" spans="1:9">
      <c r="A10" s="9" t="s">
        <v>63</v>
      </c>
      <c r="B10" s="9" t="s">
        <v>24</v>
      </c>
      <c r="C10" s="9" t="s">
        <v>20</v>
      </c>
      <c r="D10" s="9">
        <v>0.5</v>
      </c>
      <c r="E10" s="9">
        <v>2.1800000000000002</v>
      </c>
      <c r="F10" s="9"/>
      <c r="G10" s="7">
        <v>147.33966666666666</v>
      </c>
      <c r="H10" s="7">
        <v>-7.2698333333333336</v>
      </c>
      <c r="I10" s="8">
        <v>1001</v>
      </c>
    </row>
    <row r="11" spans="1:9">
      <c r="A11" s="9" t="s">
        <v>41</v>
      </c>
      <c r="B11" s="9" t="s">
        <v>24</v>
      </c>
      <c r="C11" s="9" t="s">
        <v>29</v>
      </c>
      <c r="D11" s="9">
        <v>1.1200000000000001</v>
      </c>
      <c r="E11" s="9">
        <v>2.04</v>
      </c>
      <c r="F11" s="9"/>
      <c r="G11" s="7">
        <v>148.20249999999999</v>
      </c>
      <c r="H11" s="7">
        <v>-7.8891666666666662</v>
      </c>
      <c r="I11" s="8">
        <v>842</v>
      </c>
    </row>
  </sheetData>
  <sheetCalcPr fullCalcOnLoad="1"/>
  <phoneticPr fontId="7" type="noConversion"/>
  <pageMargins left="0.7" right="0.7" top="0.78740157499999996" bottom="0.78740157499999996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SO228 benthic MUC data</vt:lpstr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hkuhnert</dc:creator>
  <cp:lastModifiedBy>Andreas Schmittner</cp:lastModifiedBy>
  <dcterms:created xsi:type="dcterms:W3CDTF">2016-12-13T09:14:40Z</dcterms:created>
  <dcterms:modified xsi:type="dcterms:W3CDTF">2017-03-10T17:24:25Z</dcterms:modified>
</cp:coreProperties>
</file>