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2014_updates\Research_Manuscripts\Manuscripts_2014\Sherriff_PLoS2014\IMPD_datasets_2014\Sherriff_2014_IMPD_Upload\"/>
    </mc:Choice>
  </mc:AlternateContent>
  <bookViews>
    <workbookView xWindow="0" yWindow="0" windowWidth="16170" windowHeight="4620"/>
  </bookViews>
  <sheets>
    <sheet name="FR_IMPD_Sites" sheetId="1" r:id="rId1"/>
  </sheets>
  <definedNames>
    <definedName name="_xlnm.Database">FR_IMPD_Sites!$A$1:$I$93</definedName>
  </definedNames>
  <calcPr calcId="152511"/>
</workbook>
</file>

<file path=xl/calcChain.xml><?xml version="1.0" encoding="utf-8"?>
<calcChain xmlns="http://schemas.openxmlformats.org/spreadsheetml/2006/main">
  <c r="B77" i="1" l="1"/>
  <c r="B78" i="1"/>
  <c r="B79" i="1"/>
  <c r="B80" i="1"/>
  <c r="B81" i="1"/>
  <c r="B76" i="1"/>
  <c r="B75" i="1"/>
  <c r="B74" i="1"/>
  <c r="B65" i="1"/>
  <c r="B66" i="1"/>
  <c r="B67" i="1"/>
  <c r="B68" i="1"/>
  <c r="B69" i="1"/>
  <c r="B70" i="1"/>
  <c r="B71" i="1"/>
  <c r="B72" i="1"/>
  <c r="B73" i="1"/>
  <c r="B63" i="1"/>
  <c r="B64" i="1"/>
  <c r="B54" i="1"/>
  <c r="B55" i="1"/>
  <c r="B56" i="1"/>
  <c r="B57" i="1"/>
  <c r="B58" i="1"/>
  <c r="B59" i="1"/>
  <c r="B60" i="1"/>
  <c r="B61" i="1"/>
  <c r="B62" i="1"/>
  <c r="B53" i="1"/>
  <c r="B52" i="1"/>
  <c r="B51" i="1"/>
  <c r="B50" i="1"/>
  <c r="B49" i="1"/>
  <c r="B48" i="1"/>
  <c r="B44" i="1"/>
  <c r="B45" i="1"/>
  <c r="B46" i="1"/>
  <c r="B47" i="1"/>
  <c r="B43" i="1"/>
  <c r="B36" i="1"/>
  <c r="B37" i="1"/>
  <c r="B38" i="1"/>
  <c r="B39" i="1"/>
  <c r="B40" i="1"/>
  <c r="B41" i="1"/>
  <c r="B42" i="1"/>
  <c r="B35" i="1"/>
  <c r="B28" i="1"/>
  <c r="B29" i="1"/>
  <c r="B30" i="1"/>
  <c r="B31" i="1"/>
  <c r="B32" i="1"/>
  <c r="B33" i="1"/>
  <c r="B34" i="1"/>
  <c r="B27" i="1"/>
  <c r="B26" i="1"/>
  <c r="B25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3" i="1"/>
  <c r="B2" i="1"/>
</calcChain>
</file>

<file path=xl/comments1.xml><?xml version="1.0" encoding="utf-8"?>
<comments xmlns="http://schemas.openxmlformats.org/spreadsheetml/2006/main">
  <authors>
    <author>rls67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rls67:</t>
        </r>
        <r>
          <rPr>
            <sz val="8"/>
            <color indexed="81"/>
            <rFont val="Tahoma"/>
            <family val="2"/>
          </rPr>
          <t xml:space="preserve">
only included if the site is already listed in the IMPD (fire history only). </t>
        </r>
      </text>
    </comment>
  </commentList>
</comments>
</file>

<file path=xl/sharedStrings.xml><?xml version="1.0" encoding="utf-8"?>
<sst xmlns="http://schemas.openxmlformats.org/spreadsheetml/2006/main" count="993" uniqueCount="521">
  <si>
    <t>MG21</t>
  </si>
  <si>
    <t>MG28</t>
  </si>
  <si>
    <t>MG6</t>
  </si>
  <si>
    <t>MG9</t>
  </si>
  <si>
    <t>TTV14</t>
  </si>
  <si>
    <t>MG10</t>
  </si>
  <si>
    <t>MG13</t>
  </si>
  <si>
    <t>MG16</t>
  </si>
  <si>
    <t>MG17</t>
  </si>
  <si>
    <t>MG18</t>
  </si>
  <si>
    <t>MG2</t>
  </si>
  <si>
    <t>MG20</t>
  </si>
  <si>
    <t>MG22</t>
  </si>
  <si>
    <t>MG23</t>
  </si>
  <si>
    <t>MG24</t>
  </si>
  <si>
    <t>MG25</t>
  </si>
  <si>
    <t>MG27</t>
  </si>
  <si>
    <t>MG29</t>
  </si>
  <si>
    <t>MG5</t>
  </si>
  <si>
    <t>MG8</t>
  </si>
  <si>
    <t>RS1</t>
  </si>
  <si>
    <t>RS13</t>
  </si>
  <si>
    <t>RS14</t>
  </si>
  <si>
    <t>RS15</t>
  </si>
  <si>
    <t>RS16</t>
  </si>
  <si>
    <t>RS2</t>
  </si>
  <si>
    <t>RS4</t>
  </si>
  <si>
    <t>RS5</t>
  </si>
  <si>
    <t>RS6</t>
  </si>
  <si>
    <t>RS7</t>
  </si>
  <si>
    <t>TS10</t>
  </si>
  <si>
    <t>TS15</t>
  </si>
  <si>
    <t>TS18</t>
  </si>
  <si>
    <t>TS19</t>
  </si>
  <si>
    <t>TS20</t>
  </si>
  <si>
    <t>TS21</t>
  </si>
  <si>
    <t>TS23</t>
  </si>
  <si>
    <t>TS25</t>
  </si>
  <si>
    <t>TS26</t>
  </si>
  <si>
    <t>TS27</t>
  </si>
  <si>
    <t>TS28</t>
  </si>
  <si>
    <t>TS6</t>
  </si>
  <si>
    <t>TS7</t>
  </si>
  <si>
    <t>TS8</t>
  </si>
  <si>
    <t>TS9</t>
  </si>
  <si>
    <t>TTV18</t>
  </si>
  <si>
    <t>TTV20</t>
  </si>
  <si>
    <t>TTV9</t>
  </si>
  <si>
    <t>MG1</t>
  </si>
  <si>
    <t>MG11</t>
  </si>
  <si>
    <t>MG12</t>
  </si>
  <si>
    <t>MG14</t>
  </si>
  <si>
    <t>MG15</t>
  </si>
  <si>
    <t>MG19</t>
  </si>
  <si>
    <t>MG26</t>
  </si>
  <si>
    <t>MG3</t>
  </si>
  <si>
    <t>MG30</t>
  </si>
  <si>
    <t>MG7</t>
  </si>
  <si>
    <t>RS10</t>
  </si>
  <si>
    <t>RS11</t>
  </si>
  <si>
    <t>RS12</t>
  </si>
  <si>
    <t>RS17</t>
  </si>
  <si>
    <t>RS3</t>
  </si>
  <si>
    <t>RS9</t>
  </si>
  <si>
    <t>TS1</t>
  </si>
  <si>
    <t>TS11</t>
  </si>
  <si>
    <t>TS12</t>
  </si>
  <si>
    <t>TS13</t>
  </si>
  <si>
    <t>TS14</t>
  </si>
  <si>
    <t>TS16</t>
  </si>
  <si>
    <t>TS17</t>
  </si>
  <si>
    <t>TS2</t>
  </si>
  <si>
    <t>TS22</t>
  </si>
  <si>
    <t>TS24</t>
  </si>
  <si>
    <t>TS29</t>
  </si>
  <si>
    <t>TS3</t>
  </si>
  <si>
    <t>TS30</t>
  </si>
  <si>
    <t>TS4</t>
  </si>
  <si>
    <t>TS5</t>
  </si>
  <si>
    <t>TTV11</t>
  </si>
  <si>
    <t>TTV16</t>
  </si>
  <si>
    <t>TTV19</t>
  </si>
  <si>
    <t>TTV36</t>
  </si>
  <si>
    <t>TTV8</t>
  </si>
  <si>
    <t>Longitude</t>
  </si>
  <si>
    <t>Latitude</t>
  </si>
  <si>
    <t>csv file (age)</t>
  </si>
  <si>
    <t>MG1.csv</t>
  </si>
  <si>
    <t>MG10.csv</t>
  </si>
  <si>
    <t>MG11.csv</t>
  </si>
  <si>
    <t>MG12.csv</t>
  </si>
  <si>
    <t>MG13.csv</t>
  </si>
  <si>
    <t>MG14.csv</t>
  </si>
  <si>
    <t>MG15.csv</t>
  </si>
  <si>
    <t>MG16.csv</t>
  </si>
  <si>
    <t>MG17.csv</t>
  </si>
  <si>
    <t>MG18.csv</t>
  </si>
  <si>
    <t>MG19.csv</t>
  </si>
  <si>
    <t>MG2.csv</t>
  </si>
  <si>
    <t>MG20.csv</t>
  </si>
  <si>
    <t>MG21.csv</t>
  </si>
  <si>
    <t>MG22.csv</t>
  </si>
  <si>
    <t>MG23.csv</t>
  </si>
  <si>
    <t>MG24.csv</t>
  </si>
  <si>
    <t>MG25.csv</t>
  </si>
  <si>
    <t>MG26.csv</t>
  </si>
  <si>
    <t>MG27.csv</t>
  </si>
  <si>
    <t>MG28.csv</t>
  </si>
  <si>
    <t>MG29.csv</t>
  </si>
  <si>
    <t>MG3.csv</t>
  </si>
  <si>
    <t>MG30.csv</t>
  </si>
  <si>
    <t>MG5.csv</t>
  </si>
  <si>
    <t>MG6.csv</t>
  </si>
  <si>
    <t>MG7.csv</t>
  </si>
  <si>
    <t>MG8.csv</t>
  </si>
  <si>
    <t>MG9.csv</t>
  </si>
  <si>
    <t>RS10.csv</t>
  </si>
  <si>
    <t>RS12.csv</t>
  </si>
  <si>
    <t>RS14.csv</t>
  </si>
  <si>
    <t>RS15.csv</t>
  </si>
  <si>
    <t>RS6.csv</t>
  </si>
  <si>
    <t>RS7.csv</t>
  </si>
  <si>
    <t>RS8-n.csv</t>
  </si>
  <si>
    <t>RS8-w.csv</t>
  </si>
  <si>
    <t>RS9.csv</t>
  </si>
  <si>
    <t>TS1.csv</t>
  </si>
  <si>
    <t>TS10.csv</t>
  </si>
  <si>
    <t>TS11.csv</t>
  </si>
  <si>
    <t>TS12.csv</t>
  </si>
  <si>
    <t>TS13.csv</t>
  </si>
  <si>
    <t>TS14.csv</t>
  </si>
  <si>
    <t>TS15.csv</t>
  </si>
  <si>
    <t>TS16.csv</t>
  </si>
  <si>
    <t>TS17.csv</t>
  </si>
  <si>
    <t>TS18.csv</t>
  </si>
  <si>
    <t>TS19.csv</t>
  </si>
  <si>
    <t>TS2.csv</t>
  </si>
  <si>
    <t>TS20.csv</t>
  </si>
  <si>
    <t>TS21.csv</t>
  </si>
  <si>
    <t>TS22.csv</t>
  </si>
  <si>
    <t>TS23.csv</t>
  </si>
  <si>
    <t>TS24.csv</t>
  </si>
  <si>
    <t>TS25.csv</t>
  </si>
  <si>
    <t>TS26.csv</t>
  </si>
  <si>
    <t>TS27.csv</t>
  </si>
  <si>
    <t>TS28.csv</t>
  </si>
  <si>
    <t>TS29.csv</t>
  </si>
  <si>
    <t>TS3.csv</t>
  </si>
  <si>
    <t>TS30.csv</t>
  </si>
  <si>
    <t>TS4.csv</t>
  </si>
  <si>
    <t>TS5.csv</t>
  </si>
  <si>
    <t>TS6.csv</t>
  </si>
  <si>
    <t>TS7.csv</t>
  </si>
  <si>
    <t>TS8.csv</t>
  </si>
  <si>
    <t>TS9.csv</t>
  </si>
  <si>
    <t>BM16.csv</t>
  </si>
  <si>
    <t>BM18.csv</t>
  </si>
  <si>
    <t>BM19.csv</t>
  </si>
  <si>
    <t>BM20.csv</t>
  </si>
  <si>
    <t>BM36.csv</t>
  </si>
  <si>
    <t>Elevation</t>
  </si>
  <si>
    <t>Size(ha)</t>
  </si>
  <si>
    <t>FR_Site</t>
  </si>
  <si>
    <t>2181</t>
  </si>
  <si>
    <t>2386</t>
  </si>
  <si>
    <t>2087</t>
  </si>
  <si>
    <t>2526</t>
  </si>
  <si>
    <t>2570</t>
  </si>
  <si>
    <t>2355</t>
  </si>
  <si>
    <t>2627</t>
  </si>
  <si>
    <t>2715</t>
  </si>
  <si>
    <t>2385</t>
  </si>
  <si>
    <t>2634</t>
  </si>
  <si>
    <t>2025</t>
  </si>
  <si>
    <t>2655</t>
  </si>
  <si>
    <t>2358</t>
  </si>
  <si>
    <t>1984</t>
  </si>
  <si>
    <t>2020</t>
  </si>
  <si>
    <t>2348</t>
  </si>
  <si>
    <t>2527</t>
  </si>
  <si>
    <t>2470</t>
  </si>
  <si>
    <t>2421</t>
  </si>
  <si>
    <t>2419</t>
  </si>
  <si>
    <t>2433</t>
  </si>
  <si>
    <t>2235</t>
  </si>
  <si>
    <t>2483</t>
  </si>
  <si>
    <t>2223</t>
  </si>
  <si>
    <t>2331</t>
  </si>
  <si>
    <t>2412</t>
  </si>
  <si>
    <t>1986</t>
  </si>
  <si>
    <t>2259</t>
  </si>
  <si>
    <t>1920</t>
  </si>
  <si>
    <t>2620</t>
  </si>
  <si>
    <t>1946</t>
  </si>
  <si>
    <t>2589</t>
  </si>
  <si>
    <t>2441</t>
  </si>
  <si>
    <t>2752</t>
  </si>
  <si>
    <t>2533</t>
  </si>
  <si>
    <t>2530</t>
  </si>
  <si>
    <t>2404</t>
  </si>
  <si>
    <t>2771</t>
  </si>
  <si>
    <t>2726</t>
  </si>
  <si>
    <t>2591</t>
  </si>
  <si>
    <t>2593</t>
  </si>
  <si>
    <t>2712</t>
  </si>
  <si>
    <t>2462</t>
  </si>
  <si>
    <t>2487</t>
  </si>
  <si>
    <t>2769</t>
  </si>
  <si>
    <t>2702</t>
  </si>
  <si>
    <t>2762</t>
  </si>
  <si>
    <t>2552</t>
  </si>
  <si>
    <t>2673</t>
  </si>
  <si>
    <t>2595</t>
  </si>
  <si>
    <t>2411</t>
  </si>
  <si>
    <t>2522</t>
  </si>
  <si>
    <t>2278</t>
  </si>
  <si>
    <t>2624</t>
  </si>
  <si>
    <t>2666</t>
  </si>
  <si>
    <t>2710</t>
  </si>
  <si>
    <t>2610</t>
  </si>
  <si>
    <t>2293</t>
  </si>
  <si>
    <t>2703</t>
  </si>
  <si>
    <t>2496</t>
  </si>
  <si>
    <t>2443</t>
  </si>
  <si>
    <t>2587</t>
  </si>
  <si>
    <t>2553</t>
  </si>
  <si>
    <t>2575</t>
  </si>
  <si>
    <t>2407</t>
  </si>
  <si>
    <t>2430</t>
  </si>
  <si>
    <t>2586</t>
  </si>
  <si>
    <t>2376</t>
  </si>
  <si>
    <t>2330</t>
  </si>
  <si>
    <t>2505</t>
  </si>
  <si>
    <t>2493</t>
  </si>
  <si>
    <t>2211</t>
  </si>
  <si>
    <t>1839</t>
  </si>
  <si>
    <t>1992</t>
  </si>
  <si>
    <t>2247</t>
  </si>
  <si>
    <t>2511</t>
  </si>
  <si>
    <t>2428</t>
  </si>
  <si>
    <t>2588</t>
  </si>
  <si>
    <t>2516</t>
  </si>
  <si>
    <t>2682</t>
  </si>
  <si>
    <t>1985</t>
  </si>
  <si>
    <t>2121</t>
  </si>
  <si>
    <t>MG1a</t>
  </si>
  <si>
    <t>MG1a.csv</t>
  </si>
  <si>
    <t>MG4</t>
  </si>
  <si>
    <t>MG4a</t>
  </si>
  <si>
    <t>MG4a.csv</t>
  </si>
  <si>
    <t>RS1.csv</t>
  </si>
  <si>
    <t>RS11.csv</t>
  </si>
  <si>
    <t>RS13.csv</t>
  </si>
  <si>
    <t>MG4.csv</t>
  </si>
  <si>
    <t>BM11.csv</t>
  </si>
  <si>
    <t>BM14.csv</t>
  </si>
  <si>
    <t>BM15-E.csv</t>
  </si>
  <si>
    <t>BM15-N.csv</t>
  </si>
  <si>
    <t>BM15-W.csv</t>
  </si>
  <si>
    <t>BM8.csv</t>
  </si>
  <si>
    <t>BM9.csv</t>
  </si>
  <si>
    <t>BIGHORN.DAT</t>
  </si>
  <si>
    <t>BPRAIRIE.DAT</t>
  </si>
  <si>
    <t>CABIN.DAT</t>
  </si>
  <si>
    <t>CARIBOU.DAT</t>
  </si>
  <si>
    <t>Deer_rid.DAT</t>
  </si>
  <si>
    <t>FINCH.DAT</t>
  </si>
  <si>
    <t>HEIL.DAT</t>
  </si>
  <si>
    <t>HOGBACK.DAT</t>
  </si>
  <si>
    <t>Holowell.DAT</t>
  </si>
  <si>
    <t>Leemine.DAT</t>
  </si>
  <si>
    <t>LUMPY.DAT</t>
  </si>
  <si>
    <t>MOODY.DAT</t>
  </si>
  <si>
    <t>NEEDLES.DAT</t>
  </si>
  <si>
    <t>PENNPASS.DAT</t>
  </si>
  <si>
    <t>SMORAINE.DAT</t>
  </si>
  <si>
    <t>TAYLORMT.DAT</t>
  </si>
  <si>
    <t>Tux_park.DAT</t>
  </si>
  <si>
    <t>USBM-011</t>
  </si>
  <si>
    <t>USBM-014</t>
  </si>
  <si>
    <t>USBM-016</t>
  </si>
  <si>
    <t>USBM-018</t>
  </si>
  <si>
    <t>USBM-019</t>
  </si>
  <si>
    <t>USBM-020</t>
  </si>
  <si>
    <t>USBM-036</t>
  </si>
  <si>
    <t>usbm-011.fhx</t>
  </si>
  <si>
    <t>usbm-014.fhx</t>
  </si>
  <si>
    <t>USBM-015</t>
  </si>
  <si>
    <t>usbm-015.fhx</t>
  </si>
  <si>
    <t>usbm-016.fhx</t>
  </si>
  <si>
    <t>usbm-018.fhx</t>
  </si>
  <si>
    <t>usbm-019.fhx</t>
  </si>
  <si>
    <t>usbm-020.fhx</t>
  </si>
  <si>
    <t>usbm-036.fhx</t>
  </si>
  <si>
    <t>usbm-008.fhx</t>
  </si>
  <si>
    <t>USBM-008</t>
  </si>
  <si>
    <t>USBM-009</t>
  </si>
  <si>
    <t>usbm-009.fhx</t>
  </si>
  <si>
    <t>1_CC1.fhx</t>
  </si>
  <si>
    <t>10_ALDII.fhx</t>
  </si>
  <si>
    <t>11_DCII.fhx</t>
  </si>
  <si>
    <t>12_CENII.fhx</t>
  </si>
  <si>
    <t>13_EMII.fhx</t>
  </si>
  <si>
    <t>14_WRII.fhx</t>
  </si>
  <si>
    <t>15_CCII.fhx</t>
  </si>
  <si>
    <t>16_GGC.fhx</t>
  </si>
  <si>
    <t>17_GGC.fhx</t>
  </si>
  <si>
    <t>18_GGC.fhx</t>
  </si>
  <si>
    <t>19_GGC.fhx</t>
  </si>
  <si>
    <t>2_WS.fhx</t>
  </si>
  <si>
    <t>20_GGC.fhx</t>
  </si>
  <si>
    <t>PNF1.fhx</t>
  </si>
  <si>
    <t>PNF2.fhx</t>
  </si>
  <si>
    <t>PNF3.fhx</t>
  </si>
  <si>
    <t>PNF4.fhx</t>
  </si>
  <si>
    <t>PNF5.fhx</t>
  </si>
  <si>
    <t>PNF6.fhx</t>
  </si>
  <si>
    <t>PNF7.fhx</t>
  </si>
  <si>
    <t>PNF8.fhx</t>
  </si>
  <si>
    <t>PNF9.fhx</t>
  </si>
  <si>
    <t>3_WRI.fhx</t>
  </si>
  <si>
    <t>PNF10.fhx</t>
  </si>
  <si>
    <t>4_EMI.fhx</t>
  </si>
  <si>
    <t>5_MTFAL.fhx</t>
  </si>
  <si>
    <t>6_ALDI.fhx</t>
  </si>
  <si>
    <t>7_CEN.fhx</t>
  </si>
  <si>
    <t>8_WS.fhx</t>
  </si>
  <si>
    <t>9_DC.fhx</t>
  </si>
  <si>
    <t>UMPD code</t>
  </si>
  <si>
    <t>TS1.fhx</t>
  </si>
  <si>
    <t>TS11.fhx</t>
  </si>
  <si>
    <t>TS12.fhx</t>
  </si>
  <si>
    <t>TS13.fhx</t>
  </si>
  <si>
    <t>TS14.fhx</t>
  </si>
  <si>
    <t>TS17.fhx</t>
  </si>
  <si>
    <t>TS2.fhx</t>
  </si>
  <si>
    <t>TS21.fhx</t>
  </si>
  <si>
    <t>TS24.fhx</t>
  </si>
  <si>
    <t>TS3.fhx</t>
  </si>
  <si>
    <t>TS4.fhx</t>
  </si>
  <si>
    <t>TS5.fhx</t>
  </si>
  <si>
    <t>TS6.fhx</t>
  </si>
  <si>
    <t>TS7.fhx</t>
  </si>
  <si>
    <t>TS29.fhx</t>
  </si>
  <si>
    <t>Contributors</t>
  </si>
  <si>
    <t>Publications</t>
  </si>
  <si>
    <t>Dating Method</t>
  </si>
  <si>
    <t>Notes</t>
  </si>
  <si>
    <t>Gartner, Merideth H.; Sherriff, Rosemary L.; Veblen, Thomas T.; Schoennagel, Tania L.</t>
  </si>
  <si>
    <t>Crossdated</t>
  </si>
  <si>
    <t>Counted</t>
  </si>
  <si>
    <t>Counted/crossdated</t>
  </si>
  <si>
    <t>Sherriff, Rosemary L.; Veblen, Thomas T.</t>
  </si>
  <si>
    <t>2 publications - fire history (Gartner et al. 2012) and age structure (Sherriff et al. 2014 - in press); see Publications column</t>
  </si>
  <si>
    <t>2 publications - fire history (Gartner et al. 2012) and fire history with age structure (Sherriff et al. 2014 - in press); see Publications column</t>
  </si>
  <si>
    <r>
      <t xml:space="preserve">Fire history publication: Gartner, M.H., T.T. Veblen, R.L. Sherriff, and T.L. Schoennagel. 2012. Proximity to grasslands influences fire frequency and sensitivity to climate variability in </t>
    </r>
    <r>
      <rPr>
        <i/>
        <sz val="11"/>
        <color theme="1"/>
        <rFont val="Calibri"/>
        <family val="2"/>
        <scheme val="minor"/>
      </rPr>
      <t>Pinus ponderosa</t>
    </r>
    <r>
      <rPr>
        <sz val="11"/>
        <color theme="1"/>
        <rFont val="Calibri"/>
        <family val="2"/>
        <scheme val="minor"/>
      </rPr>
      <t xml:space="preserve"> forests of the Colorado Front Range. </t>
    </r>
    <r>
      <rPr>
        <i/>
        <sz val="11"/>
        <color theme="1"/>
        <rFont val="Calibri"/>
        <family val="2"/>
        <scheme val="minor"/>
      </rPr>
      <t>International Journal of Wildland Fire</t>
    </r>
    <r>
      <rPr>
        <sz val="11"/>
        <color theme="1"/>
        <rFont val="Calibri"/>
        <family val="2"/>
        <scheme val="minor"/>
      </rPr>
      <t xml:space="preserve"> 21: 562-571.  Fire history and age structure publication: Sherriff, R.L., R.V. Platt, T.T. Veblen, T.L. Schoennagel, and M.H. Gartner. 2014. Historical, observed, and modeled wildfire severity in montane forests of the Colorado Front Range. PLOS ONE. In Press.</t>
    </r>
  </si>
  <si>
    <t>Schoennagel, Tania L.; Sherriff, Rosemary L.; Veblen, Thomas T.</t>
  </si>
  <si>
    <t xml:space="preserve">Schoennagel, T.L., R.L. Sherriff, and T.T. Veblen. 2011. Fire history and tree recruitment in the upper montane zone of the Colorado Front Range: implications for forest restoration. Ecological Applications 21: 2210-2222. </t>
  </si>
  <si>
    <t xml:space="preserve">Sherriff, R.L. and T.T. Veblen. 2006. Ecological effects of changes in fire regimes in Pinus ponderosa ecosystems in the Colorado Front Range. Journal of Vegetation Science 17: 205-218.   </t>
  </si>
  <si>
    <t xml:space="preserve">Sherriff, R.L. and T.T. Veblen. 2007. A spatially-explicit reconstruction of fire regime types in ponderosa pine forests of the Colorado Front Range. Ecosystems 10: 311-323.   </t>
  </si>
  <si>
    <t>Sherriff, R.L., R.V. Platt, T.T. Veblen, T.L. Schoennagel, and M.H. Gartner. 2014. Historical, observed, and modeled wildfire severity in montane forests of the Colorado Front Range. PLOS ONE. In Press.</t>
  </si>
  <si>
    <t>fhx file (fire)</t>
  </si>
  <si>
    <t>Adding additional contributor for age structure to the existing IMPD data (that already has fire history): Sherriff, Rosemary L.; Veblen, Thomas T.</t>
  </si>
  <si>
    <t>none</t>
  </si>
  <si>
    <t>Site Name</t>
  </si>
  <si>
    <t>Site_Code</t>
  </si>
  <si>
    <t>RS8n</t>
  </si>
  <si>
    <t>RS8w</t>
  </si>
  <si>
    <t>TTV15e</t>
  </si>
  <si>
    <t>TTV15n</t>
  </si>
  <si>
    <t>TTV15w</t>
  </si>
  <si>
    <t>Peewink</t>
  </si>
  <si>
    <t>Burnt Mtn</t>
  </si>
  <si>
    <t>Knob Hill</t>
  </si>
  <si>
    <t>Como Creek</t>
  </si>
  <si>
    <t>Pine Cliff</t>
  </si>
  <si>
    <t>Bible Camp</t>
  </si>
  <si>
    <t>Kelly Dahl</t>
  </si>
  <si>
    <t>Gross Res</t>
  </si>
  <si>
    <t>Wondervu</t>
  </si>
  <si>
    <t>Johnny Park</t>
  </si>
  <si>
    <t>Reynolds Ranch</t>
  </si>
  <si>
    <t>Upper Gordon Creek</t>
  </si>
  <si>
    <t>Panorama Peak</t>
  </si>
  <si>
    <t>Hermit Park</t>
  </si>
  <si>
    <t>Hell Canyon</t>
  </si>
  <si>
    <t>Lily Lake</t>
  </si>
  <si>
    <t>Box Prairie</t>
  </si>
  <si>
    <t>Big Elk Park</t>
  </si>
  <si>
    <t>Cabin Creek</t>
  </si>
  <si>
    <t>Grizzly</t>
  </si>
  <si>
    <t>Peaceful Valley</t>
  </si>
  <si>
    <t>Bear Gulch</t>
  </si>
  <si>
    <t>Emmit Mine</t>
  </si>
  <si>
    <t>Little James Creek</t>
  </si>
  <si>
    <t>Riverside</t>
  </si>
  <si>
    <t>Long Gulch</t>
  </si>
  <si>
    <t>Potato Gulch</t>
  </si>
  <si>
    <t>Spring Gulch</t>
  </si>
  <si>
    <t>Coal Creek I</t>
  </si>
  <si>
    <t>Alderfer II</t>
  </si>
  <si>
    <t>Deer Creek II</t>
  </si>
  <si>
    <t>Centennial Cone II</t>
  </si>
  <si>
    <t>Elk Meadow II</t>
  </si>
  <si>
    <t>White Ranch II</t>
  </si>
  <si>
    <t>Coal Creek II</t>
  </si>
  <si>
    <t>GGCSP I</t>
  </si>
  <si>
    <t>GGCSP II</t>
  </si>
  <si>
    <t>GGCSP III</t>
  </si>
  <si>
    <t>GGCSP IV</t>
  </si>
  <si>
    <t>GGCSP V</t>
  </si>
  <si>
    <t>Windy Saddle I</t>
  </si>
  <si>
    <t>Coal Creek Ia</t>
  </si>
  <si>
    <t>PNF 1</t>
  </si>
  <si>
    <t>PNF 2</t>
  </si>
  <si>
    <t>PNF 3</t>
  </si>
  <si>
    <t>PNF 4</t>
  </si>
  <si>
    <t>PNF 5</t>
  </si>
  <si>
    <t>PNF 6</t>
  </si>
  <si>
    <t>PNF 7</t>
  </si>
  <si>
    <t>PNF 8</t>
  </si>
  <si>
    <t>PNF 9</t>
  </si>
  <si>
    <t>PNF 10</t>
  </si>
  <si>
    <t>White Ranch I</t>
  </si>
  <si>
    <t>Elk Meadow I</t>
  </si>
  <si>
    <t>Mt. Falcon</t>
  </si>
  <si>
    <t>Alderfer I</t>
  </si>
  <si>
    <t>Centennial Cone I</t>
  </si>
  <si>
    <t>Windy Saddle II</t>
  </si>
  <si>
    <t>Deer Creek I</t>
  </si>
  <si>
    <t>Elk Meadow Ia</t>
  </si>
  <si>
    <t>Hogback Trail</t>
  </si>
  <si>
    <t>Caribou Ranch</t>
  </si>
  <si>
    <t>Heil Ranch</t>
  </si>
  <si>
    <t>Holowell Park</t>
  </si>
  <si>
    <t>Tuxedo Park</t>
  </si>
  <si>
    <t xml:space="preserve">Lumpy Ridge </t>
  </si>
  <si>
    <t>Needles</t>
  </si>
  <si>
    <t>South Moraine</t>
  </si>
  <si>
    <t>Moody Hill North</t>
  </si>
  <si>
    <t>Penncock Pass</t>
  </si>
  <si>
    <t xml:space="preserve">Box Prairie </t>
  </si>
  <si>
    <t>Bighorn</t>
  </si>
  <si>
    <t>Deer Ridge North</t>
  </si>
  <si>
    <t>Deer Ridge West</t>
  </si>
  <si>
    <t>Taylor Mountain</t>
  </si>
  <si>
    <t>Finch Lake Trail</t>
  </si>
  <si>
    <t>Lee Mine</t>
  </si>
  <si>
    <t>South Ceran St Vrain</t>
  </si>
  <si>
    <t>Ski  Road</t>
  </si>
  <si>
    <t>Lost Gulch</t>
  </si>
  <si>
    <t>Eldorado Springs South</t>
  </si>
  <si>
    <t>Eldorado Springs-north</t>
  </si>
  <si>
    <t>North Raymond</t>
  </si>
  <si>
    <t>Ironclads</t>
  </si>
  <si>
    <t>West Riverside</t>
  </si>
  <si>
    <t>Highway 72 Junction</t>
  </si>
  <si>
    <t>Lefthand-lower</t>
  </si>
  <si>
    <t>Lefthand Fork</t>
  </si>
  <si>
    <t>Species Code</t>
  </si>
  <si>
    <t>PICO|PIFL|PIPO|PSME</t>
  </si>
  <si>
    <t>PPTR</t>
  </si>
  <si>
    <t>PICO|PPTR</t>
  </si>
  <si>
    <t>PICO|PSME</t>
  </si>
  <si>
    <t>PICO</t>
  </si>
  <si>
    <t>PICO|PIPO</t>
  </si>
  <si>
    <t>PICO|PCEN|PIPO|PSME</t>
  </si>
  <si>
    <t>JUSC|PIPO|PSME</t>
  </si>
  <si>
    <t>PICO|PIPO|PSME</t>
  </si>
  <si>
    <t>ABLA|PICO|PCEN|PIPO|PPTR</t>
  </si>
  <si>
    <t>ABLA|JUSC|PIFL|PIPO|PPTR|PSME</t>
  </si>
  <si>
    <t>PICO|PCEN|PPTR|PSME</t>
  </si>
  <si>
    <t>JUSC|PICO|PIPO|PSME</t>
  </si>
  <si>
    <t>PICO|PIFL|PIPO|PPTR|PSME</t>
  </si>
  <si>
    <t>JUSC|PICO|PIFL|PIPO|PPTR|PSME</t>
  </si>
  <si>
    <t>JUSC|PIFL|PIPO|PPTR|PSME</t>
  </si>
  <si>
    <t>PICO|PIPO|PPTR|PSME</t>
  </si>
  <si>
    <t>JUSC|PICO|PIFL|PIPO|PSME</t>
  </si>
  <si>
    <t>Adjacent IMPD usbm-041 fire history was used for this site</t>
  </si>
  <si>
    <t>Adjacent IMPD usbm-003 fire history was used for this site</t>
  </si>
  <si>
    <t>Adjacent IMPD usbm-025 fire history was used for this site</t>
  </si>
  <si>
    <t>Adjacent IMPD usbm-027 fire history was used for this site</t>
  </si>
  <si>
    <t>Adjacent IMPD usbm-004 fire history was used for this site</t>
  </si>
  <si>
    <t>Adjacent IMPD usbm-005 fire history was used for this site</t>
  </si>
  <si>
    <t>PIPO</t>
  </si>
  <si>
    <t>Fire history already in IMPD with Site Code (Veblen et al. 2000); fire history with age structure in Sherriff et al. 2014 - in press</t>
  </si>
  <si>
    <t>TS9.fhx</t>
  </si>
  <si>
    <t>TS26.fhx</t>
  </si>
  <si>
    <t>TS23.fhx</t>
  </si>
  <si>
    <t>TS19.fhx</t>
  </si>
  <si>
    <t>TS18.fhx</t>
  </si>
  <si>
    <t>TS16.fhx</t>
  </si>
  <si>
    <t>Adjacent S6 (Cabin Creek) fire history was used for this site</t>
  </si>
  <si>
    <t>TS20.fhx</t>
  </si>
  <si>
    <t>Adjacent S4 (Box Prairie) fire history was used for this site</t>
  </si>
  <si>
    <t>TS25.fhx</t>
  </si>
  <si>
    <t>Adjacent S21 (Panorama Peak) fire history was used for this site</t>
  </si>
  <si>
    <t>TS28.fhx</t>
  </si>
  <si>
    <t>Fire history from Goldblum and Veblen 1992. Fire History of a Ponderosa Pine/Douglas fir forest in the Colorado Front Range. Physical Geography 13(2): 133-148</t>
  </si>
  <si>
    <t>TS10.fhx</t>
  </si>
  <si>
    <t>GEOGRAPHIC REGION</t>
  </si>
  <si>
    <t>Colorado Front Range</t>
  </si>
  <si>
    <t>PIPO|PIFL|PSME</t>
  </si>
  <si>
    <t>PIPO|PSME</t>
  </si>
  <si>
    <t>PIPO|PSME|PIFL</t>
  </si>
  <si>
    <t>PIPO|POTR|PSME|PIFL</t>
  </si>
  <si>
    <t>No. fire scar samples</t>
  </si>
  <si>
    <t>PSME</t>
  </si>
  <si>
    <t>PSME|PIPO</t>
  </si>
  <si>
    <t>PICO|PSME|PIPO</t>
  </si>
  <si>
    <t>PSME_PIPO</t>
  </si>
  <si>
    <t>PIPO|PSME|PICO|POTR</t>
  </si>
  <si>
    <t>PIPO|PMSE|POTR|PIFL</t>
  </si>
  <si>
    <t>PIPO|PSME|PICO</t>
  </si>
  <si>
    <t>PSME, PIPO</t>
  </si>
  <si>
    <t>PSME|PIPO|PICO</t>
  </si>
  <si>
    <t>PSME|JUSC|PIPO</t>
  </si>
  <si>
    <t>2 publications - fire history from adjacent site G1 (Gartner et al. 2012) and age structure (Sherriff et al. 2014 - in press); see Publications column</t>
  </si>
  <si>
    <t>2 publications - fire history from adjacent site G4 (Gartner et al. 2012) and fire history with age structure (Sherriff et al. 2014 - in press); see Publications column</t>
  </si>
  <si>
    <t>Adjacent IMPD usbm-038 and TS13 fire history was used for this site</t>
  </si>
  <si>
    <t>Adjacent TS21 fire history was used for this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</si>
</sst>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2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/>
    <xf numFmtId="0" fontId="16" fillId="0" borderId="0" xfId="0" applyFont="1"/>
    <xf numFmtId="1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wrapText="1"/>
    </xf>
    <xf numFmtId="1" fontId="0" fillId="0" borderId="0" xfId="0" applyNumberFormat="1" applyFont="1" applyAlignment="1">
      <alignment horizontal="left"/>
    </xf>
    <xf numFmtId="0" fontId="23" fillId="0" borderId="0" xfId="0" applyFont="1" applyFill="1" applyBorder="1" applyAlignment="1"/>
    <xf numFmtId="1" fontId="23" fillId="0" borderId="0" xfId="0" applyNumberFormat="1" applyFont="1" applyFill="1" applyBorder="1" applyAlignment="1">
      <alignment horizontal="left"/>
    </xf>
    <xf numFmtId="1" fontId="16" fillId="0" borderId="0" xfId="0" applyNumberFormat="1" applyFont="1" applyFill="1" applyBorder="1" applyAlignment="1"/>
    <xf numFmtId="165" fontId="0" fillId="0" borderId="0" xfId="0" applyNumberFormat="1" applyFont="1" applyAlignment="1">
      <alignment horizontal="left"/>
    </xf>
    <xf numFmtId="0" fontId="0" fillId="0" borderId="0" xfId="0" applyFont="1"/>
    <xf numFmtId="0" fontId="23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5" fontId="0" fillId="0" borderId="0" xfId="0" applyNumberFormat="1" applyFont="1" applyFill="1" applyAlignment="1">
      <alignment horizontal="left"/>
    </xf>
    <xf numFmtId="0" fontId="0" fillId="0" borderId="0" xfId="0" applyFont="1" applyFill="1"/>
    <xf numFmtId="0" fontId="24" fillId="0" borderId="0" xfId="43" applyFont="1" applyFill="1" applyBorder="1" applyAlignment="1">
      <alignment wrapText="1"/>
    </xf>
    <xf numFmtId="0" fontId="23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/>
    </xf>
    <xf numFmtId="0" fontId="25" fillId="0" borderId="0" xfId="0" applyFont="1" applyFill="1" applyBorder="1" applyAlignment="1">
      <alignment horizontal="left" vertical="top" wrapText="1"/>
    </xf>
    <xf numFmtId="1" fontId="0" fillId="0" borderId="0" xfId="0" applyNumberFormat="1" applyFont="1" applyFill="1" applyBorder="1" applyAlignment="1"/>
    <xf numFmtId="164" fontId="0" fillId="0" borderId="0" xfId="0" applyNumberFormat="1" applyFont="1" applyFill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3"/>
    <cellStyle name="Note" xfId="15" builtinId="10" customBuiltin="1"/>
    <cellStyle name="Output" xfId="10" builtinId="21" customBuiltin="1"/>
    <cellStyle name="Title" xfId="1" builtinId="15" customBuiltin="1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4"/>
  <sheetViews>
    <sheetView tabSelected="1" topLeftCell="A65" zoomScale="80" zoomScaleNormal="80" workbookViewId="0">
      <pane xSplit="7" topLeftCell="O1" activePane="topRight" state="frozen"/>
      <selection pane="topRight" activeCell="P87" sqref="P87"/>
    </sheetView>
  </sheetViews>
  <sheetFormatPr defaultRowHeight="20.25" customHeight="1" x14ac:dyDescent="0.25"/>
  <cols>
    <col min="1" max="1" width="9.85546875" style="12" customWidth="1"/>
    <col min="2" max="2" width="13.5703125" style="12" bestFit="1" customWidth="1"/>
    <col min="3" max="3" width="18.5703125" style="26" bestFit="1" customWidth="1"/>
    <col min="4" max="4" width="22.42578125" style="26" customWidth="1"/>
    <col min="5" max="5" width="19.7109375" style="12" customWidth="1"/>
    <col min="6" max="6" width="27" style="12" customWidth="1"/>
    <col min="7" max="7" width="11.85546875" style="12" customWidth="1"/>
    <col min="8" max="8" width="16.140625" style="28" bestFit="1" customWidth="1"/>
    <col min="9" max="9" width="17.85546875" style="28" bestFit="1" customWidth="1"/>
    <col min="10" max="10" width="9.28515625" style="29" bestFit="1" customWidth="1"/>
    <col min="11" max="11" width="11.42578125" style="29" customWidth="1"/>
    <col min="12" max="12" width="11.28515625" style="17" customWidth="1"/>
    <col min="13" max="13" width="75.140625" style="7" customWidth="1"/>
    <col min="14" max="14" width="91.5703125" style="8" customWidth="1"/>
    <col min="15" max="15" width="20" customWidth="1"/>
    <col min="16" max="16" width="51.42578125" style="7" customWidth="1"/>
    <col min="17" max="17" width="26.42578125" customWidth="1"/>
  </cols>
  <sheetData>
    <row r="1" spans="1:17" s="3" customFormat="1" ht="20.25" customHeight="1" x14ac:dyDescent="0.25">
      <c r="A1" s="4" t="s">
        <v>162</v>
      </c>
      <c r="B1" s="4" t="s">
        <v>365</v>
      </c>
      <c r="C1" s="15" t="s">
        <v>364</v>
      </c>
      <c r="D1" s="15" t="s">
        <v>459</v>
      </c>
      <c r="E1" s="4" t="s">
        <v>361</v>
      </c>
      <c r="F1" s="4" t="s">
        <v>506</v>
      </c>
      <c r="G1" s="4" t="s">
        <v>86</v>
      </c>
      <c r="H1" s="5" t="s">
        <v>85</v>
      </c>
      <c r="I1" s="5" t="s">
        <v>84</v>
      </c>
      <c r="J1" s="4" t="s">
        <v>160</v>
      </c>
      <c r="K1" s="4" t="s">
        <v>161</v>
      </c>
      <c r="L1" s="4" t="s">
        <v>328</v>
      </c>
      <c r="M1" s="6" t="s">
        <v>344</v>
      </c>
      <c r="N1" s="6" t="s">
        <v>345</v>
      </c>
      <c r="O1" s="4" t="s">
        <v>346</v>
      </c>
      <c r="P1" s="6" t="s">
        <v>347</v>
      </c>
      <c r="Q1" s="3" t="s">
        <v>500</v>
      </c>
    </row>
    <row r="2" spans="1:17" ht="20.25" customHeight="1" x14ac:dyDescent="0.25">
      <c r="A2" s="12" t="s">
        <v>48</v>
      </c>
      <c r="B2" s="12" t="str">
        <f>RIGHT(A2,2)</f>
        <v>G1</v>
      </c>
      <c r="C2" s="13" t="s">
        <v>399</v>
      </c>
      <c r="D2" s="13" t="s">
        <v>508</v>
      </c>
      <c r="E2" s="12" t="s">
        <v>298</v>
      </c>
      <c r="F2" s="12">
        <v>14</v>
      </c>
      <c r="G2" s="12" t="s">
        <v>87</v>
      </c>
      <c r="H2" s="16">
        <v>39.881380204000003</v>
      </c>
      <c r="I2" s="16">
        <v>-105.30060052499999</v>
      </c>
      <c r="J2" s="12" t="s">
        <v>163</v>
      </c>
      <c r="K2" s="12">
        <v>15.557200399999999</v>
      </c>
      <c r="M2" s="7" t="s">
        <v>348</v>
      </c>
      <c r="N2" s="7" t="s">
        <v>355</v>
      </c>
      <c r="O2" t="s">
        <v>349</v>
      </c>
      <c r="P2" s="7" t="s">
        <v>353</v>
      </c>
      <c r="Q2" s="7" t="s">
        <v>501</v>
      </c>
    </row>
    <row r="3" spans="1:17" s="2" customFormat="1" ht="20.25" customHeight="1" x14ac:dyDescent="0.25">
      <c r="A3" s="12" t="s">
        <v>245</v>
      </c>
      <c r="B3" s="12" t="str">
        <f>RIGHT(A3,3)</f>
        <v>G1a</v>
      </c>
      <c r="C3" s="13" t="s">
        <v>412</v>
      </c>
      <c r="D3" s="13" t="s">
        <v>503</v>
      </c>
      <c r="E3" s="12" t="s">
        <v>298</v>
      </c>
      <c r="F3" s="12">
        <v>0</v>
      </c>
      <c r="G3" s="12" t="s">
        <v>246</v>
      </c>
      <c r="H3" s="16">
        <v>39.881380204000003</v>
      </c>
      <c r="I3" s="16">
        <v>-105.30060052499999</v>
      </c>
      <c r="J3" s="12" t="s">
        <v>163</v>
      </c>
      <c r="K3" s="12">
        <v>15.557200399999999</v>
      </c>
      <c r="L3" s="17"/>
      <c r="M3" s="7" t="s">
        <v>348</v>
      </c>
      <c r="N3" s="7" t="s">
        <v>355</v>
      </c>
      <c r="O3" s="2" t="s">
        <v>349</v>
      </c>
      <c r="P3" s="7" t="s">
        <v>517</v>
      </c>
      <c r="Q3" s="7" t="s">
        <v>501</v>
      </c>
    </row>
    <row r="4" spans="1:17" ht="20.25" customHeight="1" x14ac:dyDescent="0.25">
      <c r="A4" s="12" t="s">
        <v>5</v>
      </c>
      <c r="B4" s="12" t="str">
        <f t="shared" ref="B4:B24" si="0">RIGHT(A4,3)</f>
        <v>G10</v>
      </c>
      <c r="C4" s="13" t="s">
        <v>400</v>
      </c>
      <c r="D4" s="13" t="s">
        <v>509</v>
      </c>
      <c r="E4" s="12" t="s">
        <v>299</v>
      </c>
      <c r="F4" s="12">
        <v>22</v>
      </c>
      <c r="G4" s="12" t="s">
        <v>88</v>
      </c>
      <c r="H4" s="16">
        <v>39.611890574</v>
      </c>
      <c r="I4" s="16">
        <v>-105.35135609300001</v>
      </c>
      <c r="J4" s="12" t="s">
        <v>164</v>
      </c>
      <c r="K4" s="12">
        <v>21.6103001</v>
      </c>
      <c r="M4" s="7" t="s">
        <v>348</v>
      </c>
      <c r="N4" s="7" t="s">
        <v>355</v>
      </c>
      <c r="O4" s="2" t="s">
        <v>349</v>
      </c>
      <c r="P4" s="7" t="s">
        <v>353</v>
      </c>
      <c r="Q4" s="7" t="s">
        <v>501</v>
      </c>
    </row>
    <row r="5" spans="1:17" ht="20.25" customHeight="1" x14ac:dyDescent="0.25">
      <c r="A5" s="12" t="s">
        <v>49</v>
      </c>
      <c r="B5" s="12" t="str">
        <f t="shared" si="0"/>
        <v>G11</v>
      </c>
      <c r="C5" s="13" t="s">
        <v>401</v>
      </c>
      <c r="D5" s="13" t="s">
        <v>508</v>
      </c>
      <c r="E5" s="12" t="s">
        <v>300</v>
      </c>
      <c r="F5" s="12">
        <v>24</v>
      </c>
      <c r="G5" s="12" t="s">
        <v>89</v>
      </c>
      <c r="H5" s="16">
        <v>39.533476069999999</v>
      </c>
      <c r="I5" s="16">
        <v>-105.15618311999999</v>
      </c>
      <c r="J5" s="12" t="s">
        <v>165</v>
      </c>
      <c r="K5" s="12">
        <v>34.659400900000001</v>
      </c>
      <c r="M5" s="7" t="s">
        <v>348</v>
      </c>
      <c r="N5" s="7" t="s">
        <v>355</v>
      </c>
      <c r="O5" s="2" t="s">
        <v>349</v>
      </c>
      <c r="P5" s="7" t="s">
        <v>353</v>
      </c>
      <c r="Q5" s="7" t="s">
        <v>501</v>
      </c>
    </row>
    <row r="6" spans="1:17" ht="20.25" customHeight="1" x14ac:dyDescent="0.25">
      <c r="A6" s="12" t="s">
        <v>50</v>
      </c>
      <c r="B6" s="12" t="str">
        <f t="shared" si="0"/>
        <v>G12</v>
      </c>
      <c r="C6" s="13" t="s">
        <v>402</v>
      </c>
      <c r="D6" s="13" t="s">
        <v>510</v>
      </c>
      <c r="E6" s="12" t="s">
        <v>301</v>
      </c>
      <c r="F6" s="12">
        <v>16</v>
      </c>
      <c r="G6" s="12" t="s">
        <v>90</v>
      </c>
      <c r="H6" s="16">
        <v>39.755170261000004</v>
      </c>
      <c r="I6" s="16">
        <v>-105.359042301</v>
      </c>
      <c r="J6" s="12" t="s">
        <v>166</v>
      </c>
      <c r="K6" s="12">
        <v>37.5475998</v>
      </c>
      <c r="M6" s="7" t="s">
        <v>348</v>
      </c>
      <c r="N6" s="7" t="s">
        <v>355</v>
      </c>
      <c r="O6" s="2" t="s">
        <v>349</v>
      </c>
      <c r="P6" s="7" t="s">
        <v>353</v>
      </c>
      <c r="Q6" s="7" t="s">
        <v>501</v>
      </c>
    </row>
    <row r="7" spans="1:17" ht="20.25" customHeight="1" x14ac:dyDescent="0.25">
      <c r="A7" s="12" t="s">
        <v>6</v>
      </c>
      <c r="B7" s="12" t="str">
        <f t="shared" si="0"/>
        <v>G13</v>
      </c>
      <c r="C7" s="13" t="s">
        <v>403</v>
      </c>
      <c r="D7" s="13" t="s">
        <v>465</v>
      </c>
      <c r="E7" s="12" t="s">
        <v>302</v>
      </c>
      <c r="F7" s="12">
        <v>17</v>
      </c>
      <c r="G7" s="12" t="s">
        <v>91</v>
      </c>
      <c r="H7" s="16">
        <v>39.661622733000002</v>
      </c>
      <c r="I7" s="16">
        <v>-105.380098985</v>
      </c>
      <c r="J7" s="12" t="s">
        <v>167</v>
      </c>
      <c r="K7" s="12">
        <v>49.804199199999999</v>
      </c>
      <c r="M7" s="7" t="s">
        <v>348</v>
      </c>
      <c r="N7" s="7" t="s">
        <v>355</v>
      </c>
      <c r="O7" s="2" t="s">
        <v>349</v>
      </c>
      <c r="P7" s="7" t="s">
        <v>353</v>
      </c>
      <c r="Q7" s="7" t="s">
        <v>501</v>
      </c>
    </row>
    <row r="8" spans="1:17" ht="20.25" customHeight="1" x14ac:dyDescent="0.25">
      <c r="A8" s="12" t="s">
        <v>51</v>
      </c>
      <c r="B8" s="12" t="str">
        <f t="shared" si="0"/>
        <v>G14</v>
      </c>
      <c r="C8" s="13" t="s">
        <v>404</v>
      </c>
      <c r="D8" s="13" t="s">
        <v>484</v>
      </c>
      <c r="E8" s="12" t="s">
        <v>303</v>
      </c>
      <c r="F8" s="12">
        <v>17</v>
      </c>
      <c r="G8" s="12" t="s">
        <v>92</v>
      </c>
      <c r="H8" s="16">
        <v>39.815427636000003</v>
      </c>
      <c r="I8" s="16">
        <v>-105.289452418</v>
      </c>
      <c r="J8" s="12" t="s">
        <v>168</v>
      </c>
      <c r="K8" s="12">
        <v>37.258598300000003</v>
      </c>
      <c r="M8" s="7" t="s">
        <v>348</v>
      </c>
      <c r="N8" s="7" t="s">
        <v>355</v>
      </c>
      <c r="O8" s="2" t="s">
        <v>349</v>
      </c>
      <c r="P8" s="7" t="s">
        <v>353</v>
      </c>
      <c r="Q8" s="7" t="s">
        <v>501</v>
      </c>
    </row>
    <row r="9" spans="1:17" ht="20.25" customHeight="1" x14ac:dyDescent="0.25">
      <c r="A9" s="12" t="s">
        <v>52</v>
      </c>
      <c r="B9" s="12" t="str">
        <f t="shared" si="0"/>
        <v>G15</v>
      </c>
      <c r="C9" s="13" t="s">
        <v>405</v>
      </c>
      <c r="D9" s="13" t="s">
        <v>508</v>
      </c>
      <c r="E9" s="12" t="s">
        <v>304</v>
      </c>
      <c r="F9" s="12">
        <v>11</v>
      </c>
      <c r="G9" s="12" t="s">
        <v>93</v>
      </c>
      <c r="H9" s="16">
        <v>39.875455780000003</v>
      </c>
      <c r="I9" s="16">
        <v>-105.28829437</v>
      </c>
      <c r="J9" s="12" t="s">
        <v>163</v>
      </c>
      <c r="K9" s="12">
        <v>27.909799599999999</v>
      </c>
      <c r="M9" s="7" t="s">
        <v>348</v>
      </c>
      <c r="N9" s="7" t="s">
        <v>355</v>
      </c>
      <c r="O9" s="2" t="s">
        <v>349</v>
      </c>
      <c r="P9" s="7" t="s">
        <v>353</v>
      </c>
      <c r="Q9" s="7" t="s">
        <v>501</v>
      </c>
    </row>
    <row r="10" spans="1:17" ht="20.25" customHeight="1" x14ac:dyDescent="0.25">
      <c r="A10" s="12" t="s">
        <v>7</v>
      </c>
      <c r="B10" s="12" t="str">
        <f t="shared" si="0"/>
        <v>G16</v>
      </c>
      <c r="C10" s="13" t="s">
        <v>406</v>
      </c>
      <c r="D10" s="13" t="s">
        <v>511</v>
      </c>
      <c r="E10" s="12" t="s">
        <v>305</v>
      </c>
      <c r="F10" s="12">
        <v>13</v>
      </c>
      <c r="G10" s="12" t="s">
        <v>94</v>
      </c>
      <c r="H10" s="16">
        <v>39.841842165000003</v>
      </c>
      <c r="I10" s="16">
        <v>-105.410942949</v>
      </c>
      <c r="J10" s="12" t="s">
        <v>169</v>
      </c>
      <c r="K10" s="12">
        <v>44.065601299999997</v>
      </c>
      <c r="M10" s="7" t="s">
        <v>348</v>
      </c>
      <c r="N10" s="7" t="s">
        <v>355</v>
      </c>
      <c r="O10" s="2" t="s">
        <v>349</v>
      </c>
      <c r="P10" s="7" t="s">
        <v>353</v>
      </c>
      <c r="Q10" s="7" t="s">
        <v>501</v>
      </c>
    </row>
    <row r="11" spans="1:17" ht="20.25" customHeight="1" x14ac:dyDescent="0.25">
      <c r="A11" s="12" t="s">
        <v>8</v>
      </c>
      <c r="B11" s="12" t="str">
        <f t="shared" si="0"/>
        <v>G17</v>
      </c>
      <c r="C11" s="13" t="s">
        <v>407</v>
      </c>
      <c r="D11" s="13" t="s">
        <v>512</v>
      </c>
      <c r="E11" s="12" t="s">
        <v>306</v>
      </c>
      <c r="F11" s="12">
        <v>10</v>
      </c>
      <c r="G11" s="12" t="s">
        <v>95</v>
      </c>
      <c r="H11" s="16">
        <v>39.842511496999997</v>
      </c>
      <c r="I11" s="16">
        <v>-105.433546929</v>
      </c>
      <c r="J11" s="12" t="s">
        <v>170</v>
      </c>
      <c r="K11" s="12">
        <v>31.132000000000001</v>
      </c>
      <c r="M11" s="7" t="s">
        <v>348</v>
      </c>
      <c r="N11" s="7" t="s">
        <v>355</v>
      </c>
      <c r="O11" s="2" t="s">
        <v>349</v>
      </c>
      <c r="P11" s="7" t="s">
        <v>353</v>
      </c>
      <c r="Q11" s="7" t="s">
        <v>501</v>
      </c>
    </row>
    <row r="12" spans="1:17" ht="20.25" customHeight="1" x14ac:dyDescent="0.25">
      <c r="A12" s="12" t="s">
        <v>9</v>
      </c>
      <c r="B12" s="12" t="str">
        <f t="shared" si="0"/>
        <v>G18</v>
      </c>
      <c r="C12" s="13" t="s">
        <v>408</v>
      </c>
      <c r="D12" s="13" t="s">
        <v>503</v>
      </c>
      <c r="E12" s="12" t="s">
        <v>307</v>
      </c>
      <c r="F12" s="12">
        <v>11</v>
      </c>
      <c r="G12" s="12" t="s">
        <v>96</v>
      </c>
      <c r="H12" s="16">
        <v>39.860241846000001</v>
      </c>
      <c r="I12" s="16">
        <v>-105.353225509</v>
      </c>
      <c r="J12" s="12" t="s">
        <v>171</v>
      </c>
      <c r="K12" s="12">
        <v>40.411201499999997</v>
      </c>
      <c r="M12" s="7" t="s">
        <v>348</v>
      </c>
      <c r="N12" s="7" t="s">
        <v>355</v>
      </c>
      <c r="O12" s="2" t="s">
        <v>349</v>
      </c>
      <c r="P12" s="7" t="s">
        <v>354</v>
      </c>
      <c r="Q12" s="7" t="s">
        <v>501</v>
      </c>
    </row>
    <row r="13" spans="1:17" ht="20.25" customHeight="1" x14ac:dyDescent="0.25">
      <c r="A13" s="12" t="s">
        <v>53</v>
      </c>
      <c r="B13" s="12" t="str">
        <f t="shared" si="0"/>
        <v>G19</v>
      </c>
      <c r="C13" s="13" t="s">
        <v>409</v>
      </c>
      <c r="D13" s="13" t="s">
        <v>513</v>
      </c>
      <c r="E13" s="12" t="s">
        <v>308</v>
      </c>
      <c r="F13" s="12">
        <v>10</v>
      </c>
      <c r="G13" s="12" t="s">
        <v>97</v>
      </c>
      <c r="H13" s="16">
        <v>39.857419868000001</v>
      </c>
      <c r="I13" s="16">
        <v>-105.380592572</v>
      </c>
      <c r="J13" s="12" t="s">
        <v>172</v>
      </c>
      <c r="K13" s="12">
        <v>32.658298500000001</v>
      </c>
      <c r="M13" s="7" t="s">
        <v>348</v>
      </c>
      <c r="N13" s="7" t="s">
        <v>355</v>
      </c>
      <c r="O13" s="2" t="s">
        <v>349</v>
      </c>
      <c r="P13" s="7" t="s">
        <v>354</v>
      </c>
      <c r="Q13" s="7" t="s">
        <v>501</v>
      </c>
    </row>
    <row r="14" spans="1:17" ht="20.25" customHeight="1" x14ac:dyDescent="0.25">
      <c r="A14" s="12" t="s">
        <v>10</v>
      </c>
      <c r="B14" s="12" t="str">
        <f t="shared" si="0"/>
        <v>MG2</v>
      </c>
      <c r="C14" s="13" t="s">
        <v>411</v>
      </c>
      <c r="D14" s="13" t="s">
        <v>507</v>
      </c>
      <c r="E14" s="12" t="s">
        <v>309</v>
      </c>
      <c r="F14" s="12">
        <v>12</v>
      </c>
      <c r="G14" s="12" t="s">
        <v>98</v>
      </c>
      <c r="H14" s="16">
        <v>39.742247118999998</v>
      </c>
      <c r="I14" s="16">
        <v>-105.245540285</v>
      </c>
      <c r="J14" s="12" t="s">
        <v>173</v>
      </c>
      <c r="K14" s="12">
        <v>13.5341997</v>
      </c>
      <c r="M14" s="7" t="s">
        <v>348</v>
      </c>
      <c r="N14" s="7" t="s">
        <v>355</v>
      </c>
      <c r="O14" s="2" t="s">
        <v>349</v>
      </c>
      <c r="P14" s="7" t="s">
        <v>354</v>
      </c>
      <c r="Q14" s="7" t="s">
        <v>501</v>
      </c>
    </row>
    <row r="15" spans="1:17" ht="20.25" customHeight="1" x14ac:dyDescent="0.25">
      <c r="A15" s="12" t="s">
        <v>11</v>
      </c>
      <c r="B15" s="12" t="str">
        <f t="shared" si="0"/>
        <v>G20</v>
      </c>
      <c r="C15" s="13" t="s">
        <v>410</v>
      </c>
      <c r="D15" s="13" t="s">
        <v>503</v>
      </c>
      <c r="E15" s="12" t="s">
        <v>310</v>
      </c>
      <c r="F15" s="12">
        <v>13</v>
      </c>
      <c r="G15" s="12" t="s">
        <v>99</v>
      </c>
      <c r="H15" s="16">
        <v>39.866438551000002</v>
      </c>
      <c r="I15" s="16">
        <v>-105.372010308</v>
      </c>
      <c r="J15" s="12" t="s">
        <v>174</v>
      </c>
      <c r="K15" s="12">
        <v>23.0049992</v>
      </c>
      <c r="M15" s="7" t="s">
        <v>348</v>
      </c>
      <c r="N15" s="7" t="s">
        <v>355</v>
      </c>
      <c r="O15" s="2" t="s">
        <v>349</v>
      </c>
      <c r="P15" s="7" t="s">
        <v>354</v>
      </c>
      <c r="Q15" s="7" t="s">
        <v>501</v>
      </c>
    </row>
    <row r="16" spans="1:17" ht="20.25" customHeight="1" x14ac:dyDescent="0.25">
      <c r="A16" s="12" t="s">
        <v>0</v>
      </c>
      <c r="B16" s="12" t="str">
        <f t="shared" si="0"/>
        <v>G21</v>
      </c>
      <c r="C16" s="13" t="s">
        <v>413</v>
      </c>
      <c r="D16" s="18" t="s">
        <v>503</v>
      </c>
      <c r="E16" s="12" t="s">
        <v>311</v>
      </c>
      <c r="F16" s="12">
        <v>10</v>
      </c>
      <c r="G16" s="12" t="s">
        <v>100</v>
      </c>
      <c r="H16" s="16">
        <v>39.327820561000003</v>
      </c>
      <c r="I16" s="16">
        <v>-105.13340343900001</v>
      </c>
      <c r="J16" s="12" t="s">
        <v>175</v>
      </c>
      <c r="K16" s="12">
        <v>71.815002399999997</v>
      </c>
      <c r="M16" s="7" t="s">
        <v>348</v>
      </c>
      <c r="N16" s="7" t="s">
        <v>360</v>
      </c>
      <c r="O16" s="2" t="s">
        <v>349</v>
      </c>
      <c r="Q16" s="7" t="s">
        <v>501</v>
      </c>
    </row>
    <row r="17" spans="1:17" ht="20.25" customHeight="1" x14ac:dyDescent="0.25">
      <c r="A17" s="12" t="s">
        <v>12</v>
      </c>
      <c r="B17" s="12" t="str">
        <f t="shared" si="0"/>
        <v>G22</v>
      </c>
      <c r="C17" s="13" t="s">
        <v>414</v>
      </c>
      <c r="D17" s="18" t="s">
        <v>503</v>
      </c>
      <c r="E17" s="12" t="s">
        <v>312</v>
      </c>
      <c r="F17" s="12">
        <v>10</v>
      </c>
      <c r="G17" s="12" t="s">
        <v>101</v>
      </c>
      <c r="H17" s="16">
        <v>39.397272821000001</v>
      </c>
      <c r="I17" s="16">
        <v>-105.171267378</v>
      </c>
      <c r="J17" s="12" t="s">
        <v>176</v>
      </c>
      <c r="K17" s="12">
        <v>36.894500700000002</v>
      </c>
      <c r="M17" s="7" t="s">
        <v>348</v>
      </c>
      <c r="N17" s="7" t="s">
        <v>360</v>
      </c>
      <c r="O17" s="2" t="s">
        <v>349</v>
      </c>
      <c r="Q17" s="7" t="s">
        <v>501</v>
      </c>
    </row>
    <row r="18" spans="1:17" ht="20.25" customHeight="1" x14ac:dyDescent="0.25">
      <c r="A18" s="12" t="s">
        <v>13</v>
      </c>
      <c r="B18" s="12" t="str">
        <f t="shared" si="0"/>
        <v>G23</v>
      </c>
      <c r="C18" s="13" t="s">
        <v>415</v>
      </c>
      <c r="D18" s="18" t="s">
        <v>514</v>
      </c>
      <c r="E18" s="12" t="s">
        <v>313</v>
      </c>
      <c r="F18" s="12">
        <v>9</v>
      </c>
      <c r="G18" s="12" t="s">
        <v>102</v>
      </c>
      <c r="H18" s="16">
        <v>39.338068733999997</v>
      </c>
      <c r="I18" s="16">
        <v>-105.17763646100001</v>
      </c>
      <c r="J18" s="12" t="s">
        <v>177</v>
      </c>
      <c r="K18" s="12">
        <v>64.342903100000001</v>
      </c>
      <c r="M18" s="7" t="s">
        <v>348</v>
      </c>
      <c r="N18" s="7" t="s">
        <v>360</v>
      </c>
      <c r="O18" s="2" t="s">
        <v>349</v>
      </c>
      <c r="Q18" s="7" t="s">
        <v>501</v>
      </c>
    </row>
    <row r="19" spans="1:17" ht="20.25" customHeight="1" x14ac:dyDescent="0.25">
      <c r="A19" s="12" t="s">
        <v>14</v>
      </c>
      <c r="B19" s="12" t="str">
        <f t="shared" si="0"/>
        <v>G24</v>
      </c>
      <c r="C19" s="13" t="s">
        <v>416</v>
      </c>
      <c r="D19" s="18" t="s">
        <v>503</v>
      </c>
      <c r="E19" s="12" t="s">
        <v>314</v>
      </c>
      <c r="F19" s="12">
        <v>13</v>
      </c>
      <c r="G19" s="12" t="s">
        <v>103</v>
      </c>
      <c r="H19" s="16">
        <v>39.331043123999997</v>
      </c>
      <c r="I19" s="16">
        <v>-105.35893868700001</v>
      </c>
      <c r="J19" s="12" t="s">
        <v>178</v>
      </c>
      <c r="K19" s="12">
        <v>23.6550999</v>
      </c>
      <c r="M19" s="7" t="s">
        <v>348</v>
      </c>
      <c r="N19" s="7" t="s">
        <v>360</v>
      </c>
      <c r="O19" s="2" t="s">
        <v>349</v>
      </c>
      <c r="Q19" s="7" t="s">
        <v>501</v>
      </c>
    </row>
    <row r="20" spans="1:17" ht="20.25" customHeight="1" x14ac:dyDescent="0.25">
      <c r="A20" s="12" t="s">
        <v>15</v>
      </c>
      <c r="B20" s="12" t="str">
        <f t="shared" si="0"/>
        <v>G25</v>
      </c>
      <c r="C20" s="13" t="s">
        <v>417</v>
      </c>
      <c r="D20" s="18" t="s">
        <v>515</v>
      </c>
      <c r="E20" s="12" t="s">
        <v>315</v>
      </c>
      <c r="F20" s="12">
        <v>13</v>
      </c>
      <c r="G20" s="12" t="s">
        <v>104</v>
      </c>
      <c r="H20" s="16">
        <v>39.364023031000002</v>
      </c>
      <c r="I20" s="16">
        <v>-105.373348271</v>
      </c>
      <c r="J20" s="12" t="s">
        <v>179</v>
      </c>
      <c r="K20" s="12">
        <v>30.4538002</v>
      </c>
      <c r="M20" s="7" t="s">
        <v>348</v>
      </c>
      <c r="N20" s="7" t="s">
        <v>360</v>
      </c>
      <c r="O20" s="2" t="s">
        <v>349</v>
      </c>
      <c r="Q20" s="7" t="s">
        <v>501</v>
      </c>
    </row>
    <row r="21" spans="1:17" ht="20.25" customHeight="1" x14ac:dyDescent="0.25">
      <c r="A21" s="12" t="s">
        <v>54</v>
      </c>
      <c r="B21" s="12" t="str">
        <f t="shared" si="0"/>
        <v>G26</v>
      </c>
      <c r="C21" s="13" t="s">
        <v>418</v>
      </c>
      <c r="D21" s="18" t="s">
        <v>513</v>
      </c>
      <c r="E21" s="12" t="s">
        <v>316</v>
      </c>
      <c r="F21" s="12">
        <v>11</v>
      </c>
      <c r="G21" s="12" t="s">
        <v>105</v>
      </c>
      <c r="H21" s="16">
        <v>39.345129118000003</v>
      </c>
      <c r="I21" s="16">
        <v>-105.393674706</v>
      </c>
      <c r="J21" s="12" t="s">
        <v>180</v>
      </c>
      <c r="K21" s="12">
        <v>91.361099199999998</v>
      </c>
      <c r="M21" s="7" t="s">
        <v>348</v>
      </c>
      <c r="N21" s="7" t="s">
        <v>360</v>
      </c>
      <c r="O21" s="2" t="s">
        <v>349</v>
      </c>
      <c r="Q21" s="7" t="s">
        <v>501</v>
      </c>
    </row>
    <row r="22" spans="1:17" ht="20.25" customHeight="1" x14ac:dyDescent="0.25">
      <c r="A22" s="12" t="s">
        <v>16</v>
      </c>
      <c r="B22" s="12" t="str">
        <f t="shared" si="0"/>
        <v>G27</v>
      </c>
      <c r="C22" s="13" t="s">
        <v>419</v>
      </c>
      <c r="D22" s="18" t="s">
        <v>508</v>
      </c>
      <c r="E22" s="12" t="s">
        <v>317</v>
      </c>
      <c r="F22" s="12">
        <v>10</v>
      </c>
      <c r="G22" s="12" t="s">
        <v>106</v>
      </c>
      <c r="H22" s="16">
        <v>39.321197413</v>
      </c>
      <c r="I22" s="16">
        <v>-105.25861413600001</v>
      </c>
      <c r="J22" s="12" t="s">
        <v>181</v>
      </c>
      <c r="K22" s="12">
        <v>24.860200899999999</v>
      </c>
      <c r="M22" s="7" t="s">
        <v>348</v>
      </c>
      <c r="N22" s="7" t="s">
        <v>360</v>
      </c>
      <c r="O22" s="2" t="s">
        <v>349</v>
      </c>
      <c r="Q22" s="7" t="s">
        <v>501</v>
      </c>
    </row>
    <row r="23" spans="1:17" ht="20.25" customHeight="1" x14ac:dyDescent="0.25">
      <c r="A23" s="12" t="s">
        <v>1</v>
      </c>
      <c r="B23" s="12" t="str">
        <f t="shared" si="0"/>
        <v>G28</v>
      </c>
      <c r="C23" s="13" t="s">
        <v>420</v>
      </c>
      <c r="D23" s="18" t="s">
        <v>503</v>
      </c>
      <c r="E23" s="12" t="s">
        <v>318</v>
      </c>
      <c r="F23" s="12">
        <v>12</v>
      </c>
      <c r="G23" s="12" t="s">
        <v>107</v>
      </c>
      <c r="H23" s="16">
        <v>39.351824522000001</v>
      </c>
      <c r="I23" s="16">
        <v>-105.366404819</v>
      </c>
      <c r="J23" s="12" t="s">
        <v>182</v>
      </c>
      <c r="K23" s="12">
        <v>41.957500500000002</v>
      </c>
      <c r="M23" s="7" t="s">
        <v>348</v>
      </c>
      <c r="N23" s="7" t="s">
        <v>360</v>
      </c>
      <c r="O23" s="2" t="s">
        <v>349</v>
      </c>
      <c r="Q23" s="7" t="s">
        <v>501</v>
      </c>
    </row>
    <row r="24" spans="1:17" ht="20.25" customHeight="1" x14ac:dyDescent="0.25">
      <c r="A24" s="12" t="s">
        <v>17</v>
      </c>
      <c r="B24" s="12" t="str">
        <f t="shared" si="0"/>
        <v>G29</v>
      </c>
      <c r="C24" s="13" t="s">
        <v>421</v>
      </c>
      <c r="D24" s="18" t="s">
        <v>513</v>
      </c>
      <c r="E24" s="12" t="s">
        <v>319</v>
      </c>
      <c r="F24" s="12">
        <v>11</v>
      </c>
      <c r="G24" s="12" t="s">
        <v>108</v>
      </c>
      <c r="H24" s="16">
        <v>39.372110276999997</v>
      </c>
      <c r="I24" s="16">
        <v>-105.36481562</v>
      </c>
      <c r="J24" s="12" t="s">
        <v>183</v>
      </c>
      <c r="K24" s="12">
        <v>118.1689987</v>
      </c>
      <c r="M24" s="7" t="s">
        <v>348</v>
      </c>
      <c r="N24" s="7" t="s">
        <v>360</v>
      </c>
      <c r="O24" s="2" t="s">
        <v>349</v>
      </c>
      <c r="Q24" s="7" t="s">
        <v>501</v>
      </c>
    </row>
    <row r="25" spans="1:17" ht="20.25" customHeight="1" x14ac:dyDescent="0.25">
      <c r="A25" s="12" t="s">
        <v>55</v>
      </c>
      <c r="B25" s="12" t="str">
        <f>RIGHT(A25,2)</f>
        <v>G3</v>
      </c>
      <c r="C25" s="13" t="s">
        <v>423</v>
      </c>
      <c r="D25" s="13" t="s">
        <v>484</v>
      </c>
      <c r="E25" s="12" t="s">
        <v>320</v>
      </c>
      <c r="F25" s="12">
        <v>12</v>
      </c>
      <c r="G25" s="12" t="s">
        <v>109</v>
      </c>
      <c r="H25" s="16">
        <v>39.821235549999997</v>
      </c>
      <c r="I25" s="16">
        <v>-105.27942783</v>
      </c>
      <c r="J25" s="12" t="s">
        <v>184</v>
      </c>
      <c r="K25" s="12">
        <v>26.3631992</v>
      </c>
      <c r="M25" s="7" t="s">
        <v>348</v>
      </c>
      <c r="N25" s="7" t="s">
        <v>355</v>
      </c>
      <c r="O25" s="2" t="s">
        <v>349</v>
      </c>
      <c r="P25" s="7" t="s">
        <v>354</v>
      </c>
      <c r="Q25" s="7" t="s">
        <v>501</v>
      </c>
    </row>
    <row r="26" spans="1:17" ht="20.25" customHeight="1" x14ac:dyDescent="0.25">
      <c r="A26" s="12" t="s">
        <v>56</v>
      </c>
      <c r="B26" s="12" t="str">
        <f>RIGHT(A26,3)</f>
        <v>G30</v>
      </c>
      <c r="C26" s="13" t="s">
        <v>422</v>
      </c>
      <c r="D26" s="13" t="s">
        <v>508</v>
      </c>
      <c r="E26" s="12" t="s">
        <v>321</v>
      </c>
      <c r="F26" s="12">
        <v>10</v>
      </c>
      <c r="G26" s="12" t="s">
        <v>110</v>
      </c>
      <c r="H26" s="16">
        <v>39.307519993</v>
      </c>
      <c r="I26" s="16">
        <v>-105.270053602</v>
      </c>
      <c r="J26" s="12" t="s">
        <v>179</v>
      </c>
      <c r="K26" s="12">
        <v>40.268398300000001</v>
      </c>
      <c r="M26" s="7" t="s">
        <v>348</v>
      </c>
      <c r="N26" s="7" t="s">
        <v>355</v>
      </c>
      <c r="O26" s="2" t="s">
        <v>349</v>
      </c>
      <c r="P26" s="7" t="s">
        <v>354</v>
      </c>
      <c r="Q26" s="7" t="s">
        <v>501</v>
      </c>
    </row>
    <row r="27" spans="1:17" ht="20.25" customHeight="1" x14ac:dyDescent="0.25">
      <c r="A27" s="12" t="s">
        <v>247</v>
      </c>
      <c r="B27" s="12" t="str">
        <f>RIGHT(A27,2)</f>
        <v>G4</v>
      </c>
      <c r="C27" s="13" t="s">
        <v>424</v>
      </c>
      <c r="D27" s="13" t="s">
        <v>503</v>
      </c>
      <c r="E27" s="12" t="s">
        <v>322</v>
      </c>
      <c r="F27" s="12">
        <v>18</v>
      </c>
      <c r="G27" s="12" t="s">
        <v>253</v>
      </c>
      <c r="H27" s="16">
        <v>39.678093693999998</v>
      </c>
      <c r="I27" s="16">
        <v>-105.376200736</v>
      </c>
      <c r="J27" s="12" t="s">
        <v>185</v>
      </c>
      <c r="K27" s="12">
        <v>17.337600699999999</v>
      </c>
      <c r="M27" s="7" t="s">
        <v>348</v>
      </c>
      <c r="N27" s="7" t="s">
        <v>355</v>
      </c>
      <c r="O27" s="2" t="s">
        <v>349</v>
      </c>
      <c r="P27" s="7" t="s">
        <v>354</v>
      </c>
      <c r="Q27" s="7" t="s">
        <v>501</v>
      </c>
    </row>
    <row r="28" spans="1:17" s="2" customFormat="1" ht="20.25" customHeight="1" x14ac:dyDescent="0.25">
      <c r="A28" s="12" t="s">
        <v>248</v>
      </c>
      <c r="B28" s="12" t="str">
        <f>RIGHT(A28,3)</f>
        <v>G4a</v>
      </c>
      <c r="C28" s="13" t="s">
        <v>430</v>
      </c>
      <c r="D28" s="13" t="s">
        <v>503</v>
      </c>
      <c r="E28" s="12" t="s">
        <v>322</v>
      </c>
      <c r="F28" s="12">
        <v>0</v>
      </c>
      <c r="G28" s="12" t="s">
        <v>249</v>
      </c>
      <c r="H28" s="16">
        <v>39.678093693999998</v>
      </c>
      <c r="I28" s="16">
        <v>-105.376200736</v>
      </c>
      <c r="J28" s="12" t="s">
        <v>185</v>
      </c>
      <c r="K28" s="12">
        <v>17.337600699999999</v>
      </c>
      <c r="L28" s="17"/>
      <c r="M28" s="7" t="s">
        <v>348</v>
      </c>
      <c r="N28" s="7" t="s">
        <v>355</v>
      </c>
      <c r="O28" s="2" t="s">
        <v>349</v>
      </c>
      <c r="P28" s="7" t="s">
        <v>518</v>
      </c>
      <c r="Q28" s="7" t="s">
        <v>501</v>
      </c>
    </row>
    <row r="29" spans="1:17" ht="20.25" customHeight="1" x14ac:dyDescent="0.25">
      <c r="A29" s="12" t="s">
        <v>18</v>
      </c>
      <c r="B29" s="12" t="str">
        <f t="shared" ref="B29:B34" si="1">RIGHT(A29,2)</f>
        <v>G5</v>
      </c>
      <c r="C29" s="13" t="s">
        <v>425</v>
      </c>
      <c r="D29" s="13" t="s">
        <v>503</v>
      </c>
      <c r="E29" s="12" t="s">
        <v>323</v>
      </c>
      <c r="F29" s="12">
        <v>15</v>
      </c>
      <c r="G29" s="12" t="s">
        <v>111</v>
      </c>
      <c r="H29" s="16">
        <v>39.637657384000001</v>
      </c>
      <c r="I29" s="16">
        <v>-105.228278968</v>
      </c>
      <c r="J29" s="12" t="s">
        <v>186</v>
      </c>
      <c r="K29" s="12">
        <v>56.024799299999998</v>
      </c>
      <c r="M29" s="7" t="s">
        <v>348</v>
      </c>
      <c r="N29" s="7" t="s">
        <v>355</v>
      </c>
      <c r="O29" s="2" t="s">
        <v>349</v>
      </c>
      <c r="P29" s="7" t="s">
        <v>354</v>
      </c>
      <c r="Q29" s="7" t="s">
        <v>501</v>
      </c>
    </row>
    <row r="30" spans="1:17" ht="20.25" customHeight="1" x14ac:dyDescent="0.25">
      <c r="A30" s="12" t="s">
        <v>2</v>
      </c>
      <c r="B30" s="12" t="str">
        <f t="shared" si="1"/>
        <v>G6</v>
      </c>
      <c r="C30" s="13" t="s">
        <v>426</v>
      </c>
      <c r="D30" s="13" t="s">
        <v>503</v>
      </c>
      <c r="E30" s="12" t="s">
        <v>324</v>
      </c>
      <c r="F30" s="12">
        <v>8</v>
      </c>
      <c r="G30" s="12" t="s">
        <v>112</v>
      </c>
      <c r="H30" s="16">
        <v>39.628589714</v>
      </c>
      <c r="I30" s="16">
        <v>-105.35241154000001</v>
      </c>
      <c r="J30" s="12" t="s">
        <v>187</v>
      </c>
      <c r="K30" s="12">
        <v>19.325199099999999</v>
      </c>
      <c r="M30" s="7" t="s">
        <v>348</v>
      </c>
      <c r="N30" s="7" t="s">
        <v>355</v>
      </c>
      <c r="O30" s="2" t="s">
        <v>349</v>
      </c>
      <c r="P30" s="7" t="s">
        <v>354</v>
      </c>
      <c r="Q30" s="7" t="s">
        <v>501</v>
      </c>
    </row>
    <row r="31" spans="1:17" ht="20.25" customHeight="1" x14ac:dyDescent="0.25">
      <c r="A31" s="12" t="s">
        <v>57</v>
      </c>
      <c r="B31" s="12" t="str">
        <f t="shared" si="1"/>
        <v>G7</v>
      </c>
      <c r="C31" s="13" t="s">
        <v>427</v>
      </c>
      <c r="D31" s="13" t="s">
        <v>503</v>
      </c>
      <c r="E31" s="12" t="s">
        <v>325</v>
      </c>
      <c r="F31" s="12">
        <v>10</v>
      </c>
      <c r="G31" s="12" t="s">
        <v>113</v>
      </c>
      <c r="H31" s="16">
        <v>39.745252295</v>
      </c>
      <c r="I31" s="16">
        <v>-105.36520053</v>
      </c>
      <c r="J31" s="12" t="s">
        <v>188</v>
      </c>
      <c r="K31" s="12">
        <v>117.2480011</v>
      </c>
      <c r="M31" s="7" t="s">
        <v>348</v>
      </c>
      <c r="N31" s="7" t="s">
        <v>355</v>
      </c>
      <c r="O31" s="2" t="s">
        <v>349</v>
      </c>
      <c r="P31" s="7" t="s">
        <v>354</v>
      </c>
      <c r="Q31" s="7" t="s">
        <v>501</v>
      </c>
    </row>
    <row r="32" spans="1:17" ht="20.25" customHeight="1" x14ac:dyDescent="0.25">
      <c r="A32" s="12" t="s">
        <v>19</v>
      </c>
      <c r="B32" s="12" t="str">
        <f t="shared" si="1"/>
        <v>G8</v>
      </c>
      <c r="C32" s="13" t="s">
        <v>428</v>
      </c>
      <c r="D32" s="13" t="s">
        <v>516</v>
      </c>
      <c r="E32" s="12" t="s">
        <v>326</v>
      </c>
      <c r="F32" s="12">
        <v>17</v>
      </c>
      <c r="G32" s="12" t="s">
        <v>114</v>
      </c>
      <c r="H32" s="16">
        <v>39.736274696000002</v>
      </c>
      <c r="I32" s="16">
        <v>-105.25422091599999</v>
      </c>
      <c r="J32" s="12" t="s">
        <v>189</v>
      </c>
      <c r="K32" s="12">
        <v>14.0349998</v>
      </c>
      <c r="M32" s="7" t="s">
        <v>348</v>
      </c>
      <c r="N32" s="7" t="s">
        <v>355</v>
      </c>
      <c r="O32" s="2" t="s">
        <v>349</v>
      </c>
      <c r="P32" s="7" t="s">
        <v>354</v>
      </c>
      <c r="Q32" s="7" t="s">
        <v>501</v>
      </c>
    </row>
    <row r="33" spans="1:17" ht="20.25" customHeight="1" x14ac:dyDescent="0.25">
      <c r="A33" s="12" t="s">
        <v>3</v>
      </c>
      <c r="B33" s="12" t="str">
        <f t="shared" si="1"/>
        <v>G9</v>
      </c>
      <c r="C33" s="13" t="s">
        <v>429</v>
      </c>
      <c r="D33" s="13" t="s">
        <v>503</v>
      </c>
      <c r="E33" s="12" t="s">
        <v>327</v>
      </c>
      <c r="F33" s="12">
        <v>17</v>
      </c>
      <c r="G33" s="12" t="s">
        <v>115</v>
      </c>
      <c r="H33" s="16">
        <v>39.532679571999999</v>
      </c>
      <c r="I33" s="16">
        <v>-105.174614952</v>
      </c>
      <c r="J33" s="12" t="s">
        <v>190</v>
      </c>
      <c r="K33" s="12">
        <v>22.4524002</v>
      </c>
      <c r="M33" s="7" t="s">
        <v>348</v>
      </c>
      <c r="N33" s="7" t="s">
        <v>355</v>
      </c>
      <c r="O33" s="2" t="s">
        <v>349</v>
      </c>
      <c r="P33" s="7" t="s">
        <v>354</v>
      </c>
      <c r="Q33" s="7" t="s">
        <v>501</v>
      </c>
    </row>
    <row r="34" spans="1:17" ht="20.25" customHeight="1" x14ac:dyDescent="0.25">
      <c r="A34" s="12" t="s">
        <v>20</v>
      </c>
      <c r="B34" s="12" t="str">
        <f t="shared" si="1"/>
        <v>S1</v>
      </c>
      <c r="C34" s="19" t="s">
        <v>431</v>
      </c>
      <c r="D34" s="19" t="s">
        <v>484</v>
      </c>
      <c r="E34" s="14" t="s">
        <v>268</v>
      </c>
      <c r="F34" s="14">
        <v>15</v>
      </c>
      <c r="G34" s="12" t="s">
        <v>250</v>
      </c>
      <c r="H34" s="16">
        <v>40.077824266</v>
      </c>
      <c r="I34" s="16">
        <v>-105.29805482499999</v>
      </c>
      <c r="J34" s="12" t="s">
        <v>191</v>
      </c>
      <c r="K34" s="12">
        <v>100</v>
      </c>
      <c r="M34" s="7" t="s">
        <v>352</v>
      </c>
      <c r="N34" s="8" t="s">
        <v>358</v>
      </c>
      <c r="O34" s="2" t="s">
        <v>349</v>
      </c>
      <c r="Q34" s="7" t="s">
        <v>501</v>
      </c>
    </row>
    <row r="35" spans="1:17" ht="20.25" customHeight="1" x14ac:dyDescent="0.25">
      <c r="A35" s="12" t="s">
        <v>58</v>
      </c>
      <c r="B35" s="12" t="str">
        <f>RIGHT(A35,3)</f>
        <v>S10</v>
      </c>
      <c r="C35" s="19" t="s">
        <v>432</v>
      </c>
      <c r="D35" s="19" t="s">
        <v>504</v>
      </c>
      <c r="E35" s="14" t="s">
        <v>264</v>
      </c>
      <c r="F35" s="14">
        <v>20</v>
      </c>
      <c r="G35" s="12" t="s">
        <v>116</v>
      </c>
      <c r="H35" s="16">
        <v>39.983941829999999</v>
      </c>
      <c r="I35" s="16">
        <v>-105.522797451</v>
      </c>
      <c r="J35" s="12" t="s">
        <v>192</v>
      </c>
      <c r="K35" s="12">
        <v>130</v>
      </c>
      <c r="M35" s="7" t="s">
        <v>352</v>
      </c>
      <c r="N35" s="8" t="s">
        <v>358</v>
      </c>
      <c r="O35" s="2" t="s">
        <v>349</v>
      </c>
      <c r="Q35" s="7" t="s">
        <v>501</v>
      </c>
    </row>
    <row r="36" spans="1:17" ht="20.25" customHeight="1" x14ac:dyDescent="0.25">
      <c r="A36" s="12" t="s">
        <v>59</v>
      </c>
      <c r="B36" s="12" t="str">
        <f t="shared" ref="B36:B42" si="2">RIGHT(A36,3)</f>
        <v>S11</v>
      </c>
      <c r="C36" s="19" t="s">
        <v>433</v>
      </c>
      <c r="D36" s="19" t="s">
        <v>484</v>
      </c>
      <c r="E36" s="14" t="s">
        <v>267</v>
      </c>
      <c r="F36" s="14">
        <v>14</v>
      </c>
      <c r="G36" s="12" t="s">
        <v>251</v>
      </c>
      <c r="H36" s="16">
        <v>40.153114221000003</v>
      </c>
      <c r="I36" s="16">
        <v>-105.3183267</v>
      </c>
      <c r="J36" s="12" t="s">
        <v>193</v>
      </c>
      <c r="K36" s="12">
        <v>200</v>
      </c>
      <c r="M36" s="7" t="s">
        <v>352</v>
      </c>
      <c r="N36" s="8" t="s">
        <v>358</v>
      </c>
      <c r="O36" s="2" t="s">
        <v>349</v>
      </c>
      <c r="Q36" s="7" t="s">
        <v>501</v>
      </c>
    </row>
    <row r="37" spans="1:17" ht="20.25" customHeight="1" x14ac:dyDescent="0.25">
      <c r="A37" s="12" t="s">
        <v>60</v>
      </c>
      <c r="B37" s="12" t="str">
        <f t="shared" si="2"/>
        <v>S12</v>
      </c>
      <c r="C37" s="19" t="s">
        <v>434</v>
      </c>
      <c r="D37" s="19" t="s">
        <v>484</v>
      </c>
      <c r="E37" s="14" t="s">
        <v>269</v>
      </c>
      <c r="F37" s="14">
        <v>21</v>
      </c>
      <c r="G37" s="12" t="s">
        <v>117</v>
      </c>
      <c r="H37" s="16">
        <v>40.343130143000003</v>
      </c>
      <c r="I37" s="16">
        <v>-105.606412018</v>
      </c>
      <c r="J37" s="12" t="s">
        <v>194</v>
      </c>
      <c r="K37" s="12">
        <v>50</v>
      </c>
      <c r="M37" s="7" t="s">
        <v>352</v>
      </c>
      <c r="N37" s="8" t="s">
        <v>358</v>
      </c>
      <c r="O37" s="2" t="s">
        <v>349</v>
      </c>
      <c r="Q37" s="7" t="s">
        <v>501</v>
      </c>
    </row>
    <row r="38" spans="1:17" ht="20.25" customHeight="1" x14ac:dyDescent="0.25">
      <c r="A38" s="12" t="s">
        <v>21</v>
      </c>
      <c r="B38" s="12" t="str">
        <f t="shared" si="2"/>
        <v>S13</v>
      </c>
      <c r="C38" s="19" t="s">
        <v>435</v>
      </c>
      <c r="D38" s="19" t="s">
        <v>484</v>
      </c>
      <c r="E38" s="14" t="s">
        <v>277</v>
      </c>
      <c r="F38" s="14">
        <v>20</v>
      </c>
      <c r="G38" s="12" t="s">
        <v>252</v>
      </c>
      <c r="H38" s="16">
        <v>40.349326073999997</v>
      </c>
      <c r="I38" s="16">
        <v>-105.579031837</v>
      </c>
      <c r="J38" s="12" t="s">
        <v>195</v>
      </c>
      <c r="K38" s="12">
        <v>80.844596899999999</v>
      </c>
      <c r="M38" s="7" t="s">
        <v>352</v>
      </c>
      <c r="N38" s="8" t="s">
        <v>358</v>
      </c>
      <c r="O38" s="2" t="s">
        <v>349</v>
      </c>
      <c r="Q38" s="7" t="s">
        <v>501</v>
      </c>
    </row>
    <row r="39" spans="1:17" ht="20.25" customHeight="1" x14ac:dyDescent="0.25">
      <c r="A39" s="12" t="s">
        <v>22</v>
      </c>
      <c r="B39" s="12" t="str">
        <f t="shared" si="2"/>
        <v>S14</v>
      </c>
      <c r="C39" s="19" t="s">
        <v>446</v>
      </c>
      <c r="D39" s="19" t="s">
        <v>505</v>
      </c>
      <c r="E39" s="14" t="s">
        <v>266</v>
      </c>
      <c r="F39" s="14">
        <v>13</v>
      </c>
      <c r="G39" s="12" t="s">
        <v>118</v>
      </c>
      <c r="H39" s="16">
        <v>40.204626746000002</v>
      </c>
      <c r="I39" s="16">
        <v>-105.55150906199999</v>
      </c>
      <c r="J39" s="12" t="s">
        <v>196</v>
      </c>
      <c r="K39" s="12">
        <v>25</v>
      </c>
      <c r="M39" s="7" t="s">
        <v>352</v>
      </c>
      <c r="N39" s="8" t="s">
        <v>358</v>
      </c>
      <c r="O39" s="2" t="s">
        <v>349</v>
      </c>
      <c r="Q39" s="7" t="s">
        <v>501</v>
      </c>
    </row>
    <row r="40" spans="1:17" ht="20.25" customHeight="1" x14ac:dyDescent="0.25">
      <c r="A40" s="12" t="s">
        <v>23</v>
      </c>
      <c r="B40" s="12" t="str">
        <f t="shared" si="2"/>
        <v>S15</v>
      </c>
      <c r="C40" s="19" t="s">
        <v>436</v>
      </c>
      <c r="D40" s="19" t="s">
        <v>484</v>
      </c>
      <c r="E40" s="14" t="s">
        <v>271</v>
      </c>
      <c r="F40" s="14">
        <v>9</v>
      </c>
      <c r="G40" s="12" t="s">
        <v>119</v>
      </c>
      <c r="H40" s="16">
        <v>40.409146155999998</v>
      </c>
      <c r="I40" s="16">
        <v>-105.547900492</v>
      </c>
      <c r="J40" s="12" t="s">
        <v>197</v>
      </c>
      <c r="K40" s="12">
        <v>50</v>
      </c>
      <c r="M40" s="7" t="s">
        <v>352</v>
      </c>
      <c r="N40" s="8" t="s">
        <v>358</v>
      </c>
      <c r="O40" s="2" t="s">
        <v>349</v>
      </c>
      <c r="Q40" s="7" t="s">
        <v>501</v>
      </c>
    </row>
    <row r="41" spans="1:17" ht="20.25" customHeight="1" x14ac:dyDescent="0.25">
      <c r="A41" s="12" t="s">
        <v>24</v>
      </c>
      <c r="B41" s="12" t="str">
        <f t="shared" si="2"/>
        <v>S16</v>
      </c>
      <c r="C41" s="19" t="s">
        <v>437</v>
      </c>
      <c r="D41" s="19" t="s">
        <v>484</v>
      </c>
      <c r="E41" s="14" t="s">
        <v>273</v>
      </c>
      <c r="F41" s="14">
        <v>7</v>
      </c>
      <c r="G41" s="12" t="s">
        <v>363</v>
      </c>
      <c r="H41" s="16">
        <v>40.407129744000002</v>
      </c>
      <c r="I41" s="16">
        <v>-105.536716446</v>
      </c>
      <c r="J41" s="12" t="s">
        <v>172</v>
      </c>
      <c r="K41" s="12">
        <v>15</v>
      </c>
      <c r="M41" s="7" t="s">
        <v>352</v>
      </c>
      <c r="N41" s="8" t="s">
        <v>359</v>
      </c>
      <c r="O41" s="2" t="s">
        <v>349</v>
      </c>
      <c r="Q41" s="7" t="s">
        <v>501</v>
      </c>
    </row>
    <row r="42" spans="1:17" ht="20.25" customHeight="1" x14ac:dyDescent="0.25">
      <c r="A42" s="12" t="s">
        <v>61</v>
      </c>
      <c r="B42" s="12" t="str">
        <f t="shared" si="2"/>
        <v>S17</v>
      </c>
      <c r="C42" s="19" t="s">
        <v>438</v>
      </c>
      <c r="D42" s="19" t="s">
        <v>484</v>
      </c>
      <c r="E42" s="14" t="s">
        <v>275</v>
      </c>
      <c r="F42" s="14">
        <v>17</v>
      </c>
      <c r="G42" s="12" t="s">
        <v>363</v>
      </c>
      <c r="H42" s="16">
        <v>40.348567572999997</v>
      </c>
      <c r="I42" s="16">
        <v>-105.59282150999999</v>
      </c>
      <c r="J42" s="12" t="s">
        <v>198</v>
      </c>
      <c r="K42" s="12">
        <v>36.356498700000003</v>
      </c>
      <c r="M42" s="7" t="s">
        <v>352</v>
      </c>
      <c r="N42" s="8" t="s">
        <v>359</v>
      </c>
      <c r="O42" s="2" t="s">
        <v>349</v>
      </c>
      <c r="Q42" s="7" t="s">
        <v>501</v>
      </c>
    </row>
    <row r="43" spans="1:17" ht="20.25" customHeight="1" x14ac:dyDescent="0.25">
      <c r="A43" s="12" t="s">
        <v>25</v>
      </c>
      <c r="B43" s="12" t="str">
        <f>RIGHT(A43,2)</f>
        <v>S2</v>
      </c>
      <c r="C43" s="19" t="s">
        <v>439</v>
      </c>
      <c r="D43" s="19" t="s">
        <v>484</v>
      </c>
      <c r="E43" s="14" t="s">
        <v>272</v>
      </c>
      <c r="F43" s="14">
        <v>11</v>
      </c>
      <c r="G43" s="12" t="s">
        <v>363</v>
      </c>
      <c r="H43" s="16">
        <v>40.559813347000002</v>
      </c>
      <c r="I43" s="16">
        <v>-105.378879588</v>
      </c>
      <c r="J43" s="12" t="s">
        <v>199</v>
      </c>
      <c r="K43" s="12">
        <v>25</v>
      </c>
      <c r="M43" s="7" t="s">
        <v>352</v>
      </c>
      <c r="N43" s="8" t="s">
        <v>359</v>
      </c>
      <c r="O43" s="2" t="s">
        <v>349</v>
      </c>
      <c r="Q43" s="7" t="s">
        <v>501</v>
      </c>
    </row>
    <row r="44" spans="1:17" ht="20.25" customHeight="1" x14ac:dyDescent="0.25">
      <c r="A44" s="12" t="s">
        <v>62</v>
      </c>
      <c r="B44" s="12" t="str">
        <f t="shared" ref="B44:B47" si="3">RIGHT(A44,2)</f>
        <v>S3</v>
      </c>
      <c r="C44" s="19" t="s">
        <v>440</v>
      </c>
      <c r="D44" s="19" t="s">
        <v>504</v>
      </c>
      <c r="E44" s="14" t="s">
        <v>274</v>
      </c>
      <c r="F44" s="14">
        <v>13</v>
      </c>
      <c r="G44" s="12" t="s">
        <v>363</v>
      </c>
      <c r="H44" s="16">
        <v>40.582142574999999</v>
      </c>
      <c r="I44" s="16">
        <v>-105.503563341</v>
      </c>
      <c r="J44" s="12" t="s">
        <v>200</v>
      </c>
      <c r="K44" s="12">
        <v>51.831401800000002</v>
      </c>
      <c r="M44" s="7" t="s">
        <v>352</v>
      </c>
      <c r="N44" s="8" t="s">
        <v>359</v>
      </c>
      <c r="O44" s="2" t="s">
        <v>349</v>
      </c>
      <c r="Q44" s="7" t="s">
        <v>501</v>
      </c>
    </row>
    <row r="45" spans="1:17" ht="20.25" customHeight="1" x14ac:dyDescent="0.25">
      <c r="A45" s="12" t="s">
        <v>26</v>
      </c>
      <c r="B45" s="12" t="str">
        <f t="shared" si="3"/>
        <v>S4</v>
      </c>
      <c r="C45" s="19" t="s">
        <v>441</v>
      </c>
      <c r="D45" s="19" t="s">
        <v>484</v>
      </c>
      <c r="E45" s="14" t="s">
        <v>262</v>
      </c>
      <c r="F45" s="14">
        <v>10</v>
      </c>
      <c r="G45" s="12" t="s">
        <v>363</v>
      </c>
      <c r="H45" s="16">
        <v>40.581299158999997</v>
      </c>
      <c r="I45" s="16">
        <v>-105.462011659</v>
      </c>
      <c r="J45" s="12" t="s">
        <v>167</v>
      </c>
      <c r="K45" s="12">
        <v>30.4029007</v>
      </c>
      <c r="M45" s="7" t="s">
        <v>352</v>
      </c>
      <c r="N45" s="8" t="s">
        <v>359</v>
      </c>
      <c r="O45" s="2" t="s">
        <v>349</v>
      </c>
      <c r="Q45" s="7" t="s">
        <v>501</v>
      </c>
    </row>
    <row r="46" spans="1:17" ht="20.25" customHeight="1" x14ac:dyDescent="0.25">
      <c r="A46" s="12" t="s">
        <v>27</v>
      </c>
      <c r="B46" s="12" t="str">
        <f t="shared" si="3"/>
        <v>S5</v>
      </c>
      <c r="C46" s="19" t="s">
        <v>442</v>
      </c>
      <c r="D46" s="19" t="s">
        <v>503</v>
      </c>
      <c r="E46" s="14" t="s">
        <v>261</v>
      </c>
      <c r="F46" s="14">
        <v>12</v>
      </c>
      <c r="G46" s="12" t="s">
        <v>363</v>
      </c>
      <c r="H46" s="16">
        <v>40.410443463999997</v>
      </c>
      <c r="I46" s="16">
        <v>-105.59877939099999</v>
      </c>
      <c r="J46" s="12" t="s">
        <v>201</v>
      </c>
      <c r="K46" s="12">
        <v>32.151100200000002</v>
      </c>
      <c r="M46" s="7" t="s">
        <v>352</v>
      </c>
      <c r="N46" s="8" t="s">
        <v>359</v>
      </c>
      <c r="O46" s="2" t="s">
        <v>349</v>
      </c>
      <c r="Q46" s="7" t="s">
        <v>501</v>
      </c>
    </row>
    <row r="47" spans="1:17" ht="20.25" customHeight="1" x14ac:dyDescent="0.25">
      <c r="A47" s="12" t="s">
        <v>28</v>
      </c>
      <c r="B47" s="12" t="str">
        <f t="shared" si="3"/>
        <v>S6</v>
      </c>
      <c r="C47" s="19" t="s">
        <v>389</v>
      </c>
      <c r="D47" s="19" t="s">
        <v>484</v>
      </c>
      <c r="E47" s="14" t="s">
        <v>263</v>
      </c>
      <c r="F47" s="14">
        <v>32</v>
      </c>
      <c r="G47" s="12" t="s">
        <v>120</v>
      </c>
      <c r="H47" s="16">
        <v>40.240403510999997</v>
      </c>
      <c r="I47" s="16">
        <v>-105.498980246</v>
      </c>
      <c r="J47" s="12" t="s">
        <v>202</v>
      </c>
      <c r="K47" s="12">
        <v>135</v>
      </c>
      <c r="M47" s="7" t="s">
        <v>352</v>
      </c>
      <c r="N47" s="8" t="s">
        <v>358</v>
      </c>
      <c r="O47" s="2" t="s">
        <v>349</v>
      </c>
      <c r="Q47" s="7" t="s">
        <v>501</v>
      </c>
    </row>
    <row r="48" spans="1:17" s="1" customFormat="1" ht="20.25" customHeight="1" x14ac:dyDescent="0.25">
      <c r="A48" s="10" t="s">
        <v>29</v>
      </c>
      <c r="B48" s="12" t="str">
        <f>RIGHT(A48,2)</f>
        <v>S7</v>
      </c>
      <c r="C48" s="19" t="s">
        <v>445</v>
      </c>
      <c r="D48" s="19" t="s">
        <v>484</v>
      </c>
      <c r="E48" s="14" t="s">
        <v>276</v>
      </c>
      <c r="F48" s="14">
        <v>21</v>
      </c>
      <c r="G48" s="10" t="s">
        <v>121</v>
      </c>
      <c r="H48" s="20">
        <v>40.207394413999999</v>
      </c>
      <c r="I48" s="20">
        <v>-105.471620043</v>
      </c>
      <c r="J48" s="10" t="s">
        <v>203</v>
      </c>
      <c r="K48" s="10">
        <v>60</v>
      </c>
      <c r="L48" s="21"/>
      <c r="M48" s="7" t="s">
        <v>352</v>
      </c>
      <c r="N48" s="8" t="s">
        <v>358</v>
      </c>
      <c r="O48" s="2" t="s">
        <v>349</v>
      </c>
      <c r="P48" s="11"/>
      <c r="Q48" s="7" t="s">
        <v>501</v>
      </c>
    </row>
    <row r="49" spans="1:17" s="1" customFormat="1" ht="20.25" customHeight="1" x14ac:dyDescent="0.25">
      <c r="A49" s="10" t="s">
        <v>366</v>
      </c>
      <c r="B49" s="12" t="str">
        <f>RIGHT(A49,3)</f>
        <v>S8n</v>
      </c>
      <c r="C49" s="19" t="s">
        <v>443</v>
      </c>
      <c r="D49" s="19" t="s">
        <v>503</v>
      </c>
      <c r="E49" s="14" t="s">
        <v>265</v>
      </c>
      <c r="F49" s="14">
        <v>19</v>
      </c>
      <c r="G49" s="10" t="s">
        <v>122</v>
      </c>
      <c r="H49" s="20">
        <v>40.232961807999999</v>
      </c>
      <c r="I49" s="20">
        <v>-105.51861598399999</v>
      </c>
      <c r="J49" s="10" t="s">
        <v>204</v>
      </c>
      <c r="K49" s="10">
        <v>80</v>
      </c>
      <c r="L49" s="21"/>
      <c r="M49" s="7" t="s">
        <v>352</v>
      </c>
      <c r="N49" s="8" t="s">
        <v>358</v>
      </c>
      <c r="O49" s="2" t="s">
        <v>349</v>
      </c>
      <c r="P49" s="11"/>
      <c r="Q49" s="7" t="s">
        <v>501</v>
      </c>
    </row>
    <row r="50" spans="1:17" s="1" customFormat="1" ht="20.25" customHeight="1" x14ac:dyDescent="0.25">
      <c r="A50" s="10" t="s">
        <v>367</v>
      </c>
      <c r="B50" s="12" t="str">
        <f>RIGHT(A50,3)</f>
        <v>S8w</v>
      </c>
      <c r="C50" s="19" t="s">
        <v>444</v>
      </c>
      <c r="D50" s="19" t="s">
        <v>484</v>
      </c>
      <c r="E50" s="14" t="s">
        <v>265</v>
      </c>
      <c r="F50" s="14">
        <v>19</v>
      </c>
      <c r="G50" s="10" t="s">
        <v>123</v>
      </c>
      <c r="H50" s="20">
        <v>40.232961807999999</v>
      </c>
      <c r="I50" s="20">
        <v>-105.51861598399999</v>
      </c>
      <c r="J50" s="10" t="s">
        <v>204</v>
      </c>
      <c r="K50" s="10">
        <v>60</v>
      </c>
      <c r="L50" s="21"/>
      <c r="M50" s="7" t="s">
        <v>352</v>
      </c>
      <c r="N50" s="8" t="s">
        <v>358</v>
      </c>
      <c r="O50" s="2" t="s">
        <v>349</v>
      </c>
      <c r="P50" s="11"/>
      <c r="Q50" s="7" t="s">
        <v>501</v>
      </c>
    </row>
    <row r="51" spans="1:17" s="1" customFormat="1" ht="20.25" customHeight="1" x14ac:dyDescent="0.25">
      <c r="A51" s="10" t="s">
        <v>63</v>
      </c>
      <c r="B51" s="12" t="str">
        <f>RIGHT(A51,2)</f>
        <v>S9</v>
      </c>
      <c r="C51" s="19" t="s">
        <v>447</v>
      </c>
      <c r="D51" s="19" t="s">
        <v>502</v>
      </c>
      <c r="E51" s="14" t="s">
        <v>270</v>
      </c>
      <c r="F51" s="14">
        <v>18</v>
      </c>
      <c r="G51" s="10" t="s">
        <v>124</v>
      </c>
      <c r="H51" s="20">
        <v>40.031968935000002</v>
      </c>
      <c r="I51" s="20">
        <v>-105.466311961</v>
      </c>
      <c r="J51" s="10" t="s">
        <v>205</v>
      </c>
      <c r="K51" s="10">
        <v>40</v>
      </c>
      <c r="L51" s="21"/>
      <c r="M51" s="7" t="s">
        <v>352</v>
      </c>
      <c r="N51" s="8" t="s">
        <v>358</v>
      </c>
      <c r="O51" s="2" t="s">
        <v>349</v>
      </c>
      <c r="P51" s="11"/>
      <c r="Q51" s="7" t="s">
        <v>501</v>
      </c>
    </row>
    <row r="52" spans="1:17" ht="20.25" customHeight="1" x14ac:dyDescent="0.25">
      <c r="A52" s="10" t="s">
        <v>64</v>
      </c>
      <c r="B52" s="12" t="str">
        <f>RIGHT(A52,2)</f>
        <v>S1</v>
      </c>
      <c r="C52" s="22" t="s">
        <v>371</v>
      </c>
      <c r="D52" s="17" t="s">
        <v>460</v>
      </c>
      <c r="E52" s="10" t="s">
        <v>329</v>
      </c>
      <c r="F52" s="10">
        <v>6</v>
      </c>
      <c r="G52" s="10" t="s">
        <v>125</v>
      </c>
      <c r="H52" s="20">
        <v>40.001984815999997</v>
      </c>
      <c r="I52" s="20">
        <v>-105.45592027399999</v>
      </c>
      <c r="J52" s="10" t="s">
        <v>206</v>
      </c>
      <c r="K52" s="10">
        <v>22.2124004</v>
      </c>
      <c r="M52" s="7" t="s">
        <v>356</v>
      </c>
      <c r="N52" s="8" t="s">
        <v>357</v>
      </c>
      <c r="O52" s="2" t="s">
        <v>350</v>
      </c>
      <c r="Q52" s="7" t="s">
        <v>501</v>
      </c>
    </row>
    <row r="53" spans="1:17" ht="20.25" customHeight="1" x14ac:dyDescent="0.25">
      <c r="A53" s="12" t="s">
        <v>30</v>
      </c>
      <c r="B53" s="12" t="str">
        <f>RIGHT(A53,3)</f>
        <v>S10</v>
      </c>
      <c r="C53" s="22" t="s">
        <v>372</v>
      </c>
      <c r="D53" s="17" t="s">
        <v>460</v>
      </c>
      <c r="E53" s="10" t="s">
        <v>499</v>
      </c>
      <c r="F53" s="10">
        <v>2</v>
      </c>
      <c r="G53" s="12" t="s">
        <v>126</v>
      </c>
      <c r="H53" s="16">
        <v>40.077047219000001</v>
      </c>
      <c r="I53" s="16">
        <v>-105.47587530200001</v>
      </c>
      <c r="J53" s="12" t="s">
        <v>207</v>
      </c>
      <c r="K53" s="12">
        <v>43.677200300000003</v>
      </c>
      <c r="M53" s="7" t="s">
        <v>356</v>
      </c>
      <c r="N53" s="8" t="s">
        <v>357</v>
      </c>
      <c r="O53" t="s">
        <v>351</v>
      </c>
      <c r="P53" s="7" t="s">
        <v>478</v>
      </c>
      <c r="Q53" s="7" t="s">
        <v>501</v>
      </c>
    </row>
    <row r="54" spans="1:17" ht="20.25" customHeight="1" x14ac:dyDescent="0.25">
      <c r="A54" s="12" t="s">
        <v>65</v>
      </c>
      <c r="B54" s="12" t="str">
        <f t="shared" ref="B54:B62" si="4">RIGHT(A54,3)</f>
        <v>S11</v>
      </c>
      <c r="C54" s="22" t="s">
        <v>373</v>
      </c>
      <c r="D54" s="17" t="s">
        <v>461</v>
      </c>
      <c r="E54" s="10" t="s">
        <v>330</v>
      </c>
      <c r="F54" s="10">
        <v>5</v>
      </c>
      <c r="G54" s="12" t="s">
        <v>127</v>
      </c>
      <c r="H54" s="16">
        <v>40.054664885000001</v>
      </c>
      <c r="I54" s="16">
        <v>-105.468069384</v>
      </c>
      <c r="J54" s="12" t="s">
        <v>208</v>
      </c>
      <c r="K54" s="12">
        <v>38.211700399999998</v>
      </c>
      <c r="M54" s="7" t="s">
        <v>356</v>
      </c>
      <c r="N54" s="8" t="s">
        <v>357</v>
      </c>
      <c r="O54" t="s">
        <v>350</v>
      </c>
      <c r="Q54" s="7" t="s">
        <v>501</v>
      </c>
    </row>
    <row r="55" spans="1:17" ht="20.25" customHeight="1" x14ac:dyDescent="0.25">
      <c r="A55" s="12" t="s">
        <v>66</v>
      </c>
      <c r="B55" s="12" t="str">
        <f t="shared" si="4"/>
        <v>S12</v>
      </c>
      <c r="C55" s="22" t="s">
        <v>374</v>
      </c>
      <c r="D55" s="17" t="s">
        <v>462</v>
      </c>
      <c r="E55" s="10" t="s">
        <v>331</v>
      </c>
      <c r="F55" s="10">
        <v>8</v>
      </c>
      <c r="G55" s="12" t="s">
        <v>128</v>
      </c>
      <c r="H55" s="16">
        <v>40.023490999000003</v>
      </c>
      <c r="I55" s="16">
        <v>-105.52240079400001</v>
      </c>
      <c r="J55" s="12" t="s">
        <v>209</v>
      </c>
      <c r="K55" s="12">
        <v>38.211700399999998</v>
      </c>
      <c r="M55" s="7" t="s">
        <v>356</v>
      </c>
      <c r="N55" s="8" t="s">
        <v>357</v>
      </c>
      <c r="O55" t="s">
        <v>350</v>
      </c>
      <c r="Q55" s="7" t="s">
        <v>501</v>
      </c>
    </row>
    <row r="56" spans="1:17" ht="20.25" customHeight="1" x14ac:dyDescent="0.25">
      <c r="A56" s="12" t="s">
        <v>67</v>
      </c>
      <c r="B56" s="12" t="str">
        <f t="shared" si="4"/>
        <v>S13</v>
      </c>
      <c r="C56" s="22" t="s">
        <v>375</v>
      </c>
      <c r="D56" s="17" t="s">
        <v>463</v>
      </c>
      <c r="E56" s="10" t="s">
        <v>332</v>
      </c>
      <c r="F56" s="10">
        <v>13</v>
      </c>
      <c r="G56" s="12" t="s">
        <v>129</v>
      </c>
      <c r="H56" s="16">
        <v>39.931326091000003</v>
      </c>
      <c r="I56" s="16">
        <v>-105.445202122</v>
      </c>
      <c r="J56" s="12" t="s">
        <v>210</v>
      </c>
      <c r="K56" s="12">
        <v>63.452300999999999</v>
      </c>
      <c r="M56" s="7" t="s">
        <v>356</v>
      </c>
      <c r="N56" s="8" t="s">
        <v>357</v>
      </c>
      <c r="O56" s="2" t="s">
        <v>350</v>
      </c>
      <c r="Q56" s="7" t="s">
        <v>501</v>
      </c>
    </row>
    <row r="57" spans="1:17" ht="20.25" customHeight="1" x14ac:dyDescent="0.25">
      <c r="A57" s="12" t="s">
        <v>68</v>
      </c>
      <c r="B57" s="12" t="str">
        <f t="shared" si="4"/>
        <v>S14</v>
      </c>
      <c r="C57" s="22" t="s">
        <v>376</v>
      </c>
      <c r="D57" s="17" t="s">
        <v>463</v>
      </c>
      <c r="E57" s="10" t="s">
        <v>333</v>
      </c>
      <c r="F57" s="10">
        <v>8</v>
      </c>
      <c r="G57" s="12" t="s">
        <v>130</v>
      </c>
      <c r="H57" s="16">
        <v>39.895820653999998</v>
      </c>
      <c r="I57" s="16">
        <v>-105.456518957</v>
      </c>
      <c r="J57" s="12" t="s">
        <v>211</v>
      </c>
      <c r="K57" s="12">
        <v>209.4279938</v>
      </c>
      <c r="M57" s="7" t="s">
        <v>356</v>
      </c>
      <c r="N57" s="8" t="s">
        <v>357</v>
      </c>
      <c r="O57" s="2" t="s">
        <v>350</v>
      </c>
      <c r="Q57" s="7" t="s">
        <v>501</v>
      </c>
    </row>
    <row r="58" spans="1:17" ht="20.25" customHeight="1" x14ac:dyDescent="0.25">
      <c r="A58" s="12" t="s">
        <v>31</v>
      </c>
      <c r="B58" s="12" t="str">
        <f t="shared" si="4"/>
        <v>S15</v>
      </c>
      <c r="C58" s="22" t="s">
        <v>377</v>
      </c>
      <c r="D58" s="17" t="s">
        <v>464</v>
      </c>
      <c r="E58" s="10"/>
      <c r="F58" s="10">
        <v>0</v>
      </c>
      <c r="G58" s="12" t="s">
        <v>131</v>
      </c>
      <c r="H58" s="16">
        <v>39.929079594000001</v>
      </c>
      <c r="I58" s="16">
        <v>-105.482941673</v>
      </c>
      <c r="J58" s="12" t="s">
        <v>212</v>
      </c>
      <c r="K58" s="12">
        <v>55.741699199999999</v>
      </c>
      <c r="M58" s="7" t="s">
        <v>356</v>
      </c>
      <c r="N58" s="8" t="s">
        <v>357</v>
      </c>
      <c r="O58" s="2" t="s">
        <v>351</v>
      </c>
      <c r="P58" s="7" t="s">
        <v>519</v>
      </c>
      <c r="Q58" s="7" t="s">
        <v>501</v>
      </c>
    </row>
    <row r="59" spans="1:17" ht="20.25" customHeight="1" x14ac:dyDescent="0.25">
      <c r="A59" s="12" t="s">
        <v>69</v>
      </c>
      <c r="B59" s="12" t="str">
        <f t="shared" si="4"/>
        <v>S16</v>
      </c>
      <c r="C59" s="22" t="s">
        <v>378</v>
      </c>
      <c r="D59" s="17" t="s">
        <v>465</v>
      </c>
      <c r="E59" s="10" t="s">
        <v>491</v>
      </c>
      <c r="F59" s="10">
        <v>3</v>
      </c>
      <c r="G59" s="12" t="s">
        <v>132</v>
      </c>
      <c r="H59" s="16">
        <v>39.957756482999997</v>
      </c>
      <c r="I59" s="16">
        <v>-105.404890248</v>
      </c>
      <c r="J59" s="12" t="s">
        <v>213</v>
      </c>
      <c r="K59" s="12">
        <v>48.054901100000002</v>
      </c>
      <c r="M59" s="7" t="s">
        <v>356</v>
      </c>
      <c r="N59" s="8" t="s">
        <v>357</v>
      </c>
      <c r="O59" t="s">
        <v>351</v>
      </c>
      <c r="P59" s="7" t="s">
        <v>479</v>
      </c>
      <c r="Q59" s="7" t="s">
        <v>501</v>
      </c>
    </row>
    <row r="60" spans="1:17" ht="20.25" customHeight="1" x14ac:dyDescent="0.25">
      <c r="A60" s="12" t="s">
        <v>70</v>
      </c>
      <c r="B60" s="12" t="str">
        <f t="shared" si="4"/>
        <v>S17</v>
      </c>
      <c r="C60" s="22" t="s">
        <v>379</v>
      </c>
      <c r="D60" s="17" t="s">
        <v>466</v>
      </c>
      <c r="E60" s="10" t="s">
        <v>334</v>
      </c>
      <c r="F60" s="10">
        <v>7</v>
      </c>
      <c r="G60" s="12" t="s">
        <v>133</v>
      </c>
      <c r="H60" s="16">
        <v>39.929241730999998</v>
      </c>
      <c r="I60" s="16">
        <v>-105.409232678</v>
      </c>
      <c r="J60" s="12" t="s">
        <v>214</v>
      </c>
      <c r="K60" s="12">
        <v>62.505298600000003</v>
      </c>
      <c r="M60" s="7" t="s">
        <v>356</v>
      </c>
      <c r="N60" s="8" t="s">
        <v>357</v>
      </c>
      <c r="O60" t="s">
        <v>350</v>
      </c>
      <c r="Q60" s="7" t="s">
        <v>501</v>
      </c>
    </row>
    <row r="61" spans="1:17" ht="20.25" customHeight="1" x14ac:dyDescent="0.25">
      <c r="A61" s="12" t="s">
        <v>32</v>
      </c>
      <c r="B61" s="12" t="str">
        <f t="shared" si="4"/>
        <v>S18</v>
      </c>
      <c r="C61" s="22" t="s">
        <v>380</v>
      </c>
      <c r="D61" s="17" t="s">
        <v>467</v>
      </c>
      <c r="E61" s="10" t="s">
        <v>490</v>
      </c>
      <c r="F61" s="10">
        <v>2</v>
      </c>
      <c r="G61" s="12" t="s">
        <v>134</v>
      </c>
      <c r="H61" s="16">
        <v>40.243325271000003</v>
      </c>
      <c r="I61" s="16">
        <v>-105.41337785</v>
      </c>
      <c r="J61" s="12" t="s">
        <v>215</v>
      </c>
      <c r="K61" s="12">
        <v>65.683700599999995</v>
      </c>
      <c r="M61" s="7" t="s">
        <v>356</v>
      </c>
      <c r="N61" s="8" t="s">
        <v>357</v>
      </c>
      <c r="O61" t="s">
        <v>351</v>
      </c>
      <c r="P61" s="7" t="s">
        <v>480</v>
      </c>
      <c r="Q61" s="7" t="s">
        <v>501</v>
      </c>
    </row>
    <row r="62" spans="1:17" ht="20.25" customHeight="1" x14ac:dyDescent="0.25">
      <c r="A62" s="12" t="s">
        <v>33</v>
      </c>
      <c r="B62" s="12" t="str">
        <f t="shared" si="4"/>
        <v>S19</v>
      </c>
      <c r="C62" s="22" t="s">
        <v>381</v>
      </c>
      <c r="D62" s="17" t="s">
        <v>462</v>
      </c>
      <c r="E62" s="10" t="s">
        <v>489</v>
      </c>
      <c r="F62" s="10">
        <v>7</v>
      </c>
      <c r="G62" s="12" t="s">
        <v>135</v>
      </c>
      <c r="H62" s="16">
        <v>39.956303982999998</v>
      </c>
      <c r="I62" s="16">
        <v>-105.462811469</v>
      </c>
      <c r="J62" s="12" t="s">
        <v>216</v>
      </c>
      <c r="K62" s="12">
        <v>48.650100700000003</v>
      </c>
      <c r="M62" s="7" t="s">
        <v>356</v>
      </c>
      <c r="N62" s="8" t="s">
        <v>357</v>
      </c>
      <c r="O62" t="s">
        <v>351</v>
      </c>
      <c r="P62" s="7" t="s">
        <v>479</v>
      </c>
      <c r="Q62" s="7" t="s">
        <v>501</v>
      </c>
    </row>
    <row r="63" spans="1:17" ht="20.25" customHeight="1" x14ac:dyDescent="0.25">
      <c r="A63" s="12" t="s">
        <v>71</v>
      </c>
      <c r="B63" s="12" t="str">
        <f>RIGHT(A63,2)</f>
        <v>S2</v>
      </c>
      <c r="C63" s="22" t="s">
        <v>382</v>
      </c>
      <c r="D63" s="17" t="s">
        <v>468</v>
      </c>
      <c r="E63" s="10" t="s">
        <v>335</v>
      </c>
      <c r="F63" s="10">
        <v>2</v>
      </c>
      <c r="G63" s="12" t="s">
        <v>136</v>
      </c>
      <c r="H63" s="16">
        <v>40.008013036000001</v>
      </c>
      <c r="I63" s="16">
        <v>-105.50045283999999</v>
      </c>
      <c r="J63" s="12" t="s">
        <v>217</v>
      </c>
      <c r="K63" s="12">
        <v>11.8375998</v>
      </c>
      <c r="M63" s="7" t="s">
        <v>356</v>
      </c>
      <c r="N63" s="8" t="s">
        <v>357</v>
      </c>
      <c r="O63" t="s">
        <v>350</v>
      </c>
      <c r="Q63" s="7" t="s">
        <v>501</v>
      </c>
    </row>
    <row r="64" spans="1:17" ht="20.25" customHeight="1" x14ac:dyDescent="0.25">
      <c r="A64" s="12" t="s">
        <v>34</v>
      </c>
      <c r="B64" s="12" t="str">
        <f>RIGHT(A64,3)</f>
        <v>S20</v>
      </c>
      <c r="C64" s="22" t="s">
        <v>449</v>
      </c>
      <c r="D64" s="17" t="s">
        <v>469</v>
      </c>
      <c r="E64" s="10" t="s">
        <v>493</v>
      </c>
      <c r="F64" s="10">
        <v>14</v>
      </c>
      <c r="G64" s="12" t="s">
        <v>137</v>
      </c>
      <c r="H64" s="16">
        <v>40.171590225000003</v>
      </c>
      <c r="I64" s="16">
        <v>-105.534898992</v>
      </c>
      <c r="J64" s="12" t="s">
        <v>218</v>
      </c>
      <c r="K64" s="12">
        <v>41.014800999999999</v>
      </c>
      <c r="M64" s="7" t="s">
        <v>356</v>
      </c>
      <c r="N64" s="8" t="s">
        <v>357</v>
      </c>
      <c r="O64" t="s">
        <v>351</v>
      </c>
      <c r="P64" s="7" t="s">
        <v>492</v>
      </c>
      <c r="Q64" s="7" t="s">
        <v>501</v>
      </c>
    </row>
    <row r="65" spans="1:17" ht="20.25" customHeight="1" x14ac:dyDescent="0.25">
      <c r="A65" s="12" t="s">
        <v>35</v>
      </c>
      <c r="B65" s="12" t="str">
        <f t="shared" ref="B65:B73" si="5">RIGHT(A65,3)</f>
        <v>S21</v>
      </c>
      <c r="C65" s="22" t="s">
        <v>383</v>
      </c>
      <c r="D65" s="17" t="s">
        <v>470</v>
      </c>
      <c r="E65" s="10" t="s">
        <v>336</v>
      </c>
      <c r="F65" s="10">
        <v>8</v>
      </c>
      <c r="G65" s="12" t="s">
        <v>138</v>
      </c>
      <c r="H65" s="16">
        <v>40.358070365000003</v>
      </c>
      <c r="I65" s="16">
        <v>-105.43536113499999</v>
      </c>
      <c r="J65" s="12" t="s">
        <v>219</v>
      </c>
      <c r="K65" s="12">
        <v>138.39900209999999</v>
      </c>
      <c r="M65" s="7" t="s">
        <v>356</v>
      </c>
      <c r="N65" s="8" t="s">
        <v>357</v>
      </c>
      <c r="O65" t="s">
        <v>350</v>
      </c>
      <c r="Q65" s="7" t="s">
        <v>501</v>
      </c>
    </row>
    <row r="66" spans="1:17" ht="20.25" customHeight="1" x14ac:dyDescent="0.25">
      <c r="A66" s="12" t="s">
        <v>72</v>
      </c>
      <c r="B66" s="12" t="str">
        <f t="shared" si="5"/>
        <v>S22</v>
      </c>
      <c r="C66" s="22" t="s">
        <v>384</v>
      </c>
      <c r="D66" s="17" t="s">
        <v>471</v>
      </c>
      <c r="E66" s="10"/>
      <c r="F66" s="10">
        <v>0</v>
      </c>
      <c r="G66" s="12" t="s">
        <v>139</v>
      </c>
      <c r="H66" s="16">
        <v>40.331857241999998</v>
      </c>
      <c r="I66" s="16">
        <v>-105.47438004599999</v>
      </c>
      <c r="J66" s="12" t="s">
        <v>208</v>
      </c>
      <c r="K66" s="12">
        <v>10.2477999</v>
      </c>
      <c r="M66" s="7" t="s">
        <v>356</v>
      </c>
      <c r="N66" s="8" t="s">
        <v>357</v>
      </c>
      <c r="O66" t="s">
        <v>350</v>
      </c>
      <c r="P66" s="7" t="s">
        <v>520</v>
      </c>
      <c r="Q66" s="7" t="s">
        <v>501</v>
      </c>
    </row>
    <row r="67" spans="1:17" ht="20.25" customHeight="1" x14ac:dyDescent="0.25">
      <c r="A67" s="12" t="s">
        <v>36</v>
      </c>
      <c r="B67" s="12" t="str">
        <f t="shared" si="5"/>
        <v>S23</v>
      </c>
      <c r="C67" s="22" t="s">
        <v>385</v>
      </c>
      <c r="D67" s="17" t="s">
        <v>472</v>
      </c>
      <c r="E67" s="10" t="s">
        <v>488</v>
      </c>
      <c r="F67" s="10">
        <v>2</v>
      </c>
      <c r="G67" s="12" t="s">
        <v>140</v>
      </c>
      <c r="H67" s="16">
        <v>40.323022999000003</v>
      </c>
      <c r="I67" s="16">
        <v>-105.410669939</v>
      </c>
      <c r="J67" s="12" t="s">
        <v>220</v>
      </c>
      <c r="K67" s="12">
        <v>27.5135994</v>
      </c>
      <c r="M67" s="7" t="s">
        <v>356</v>
      </c>
      <c r="N67" s="8" t="s">
        <v>357</v>
      </c>
      <c r="O67" t="s">
        <v>351</v>
      </c>
      <c r="P67" s="7" t="s">
        <v>481</v>
      </c>
      <c r="Q67" s="7" t="s">
        <v>501</v>
      </c>
    </row>
    <row r="68" spans="1:17" ht="20.25" customHeight="1" x14ac:dyDescent="0.25">
      <c r="A68" s="12" t="s">
        <v>73</v>
      </c>
      <c r="B68" s="12" t="str">
        <f t="shared" si="5"/>
        <v>S24</v>
      </c>
      <c r="C68" s="22" t="s">
        <v>386</v>
      </c>
      <c r="D68" s="17" t="s">
        <v>473</v>
      </c>
      <c r="E68" s="10" t="s">
        <v>337</v>
      </c>
      <c r="F68" s="10">
        <v>7</v>
      </c>
      <c r="G68" s="12" t="s">
        <v>141</v>
      </c>
      <c r="H68" s="16">
        <v>40.323190240000002</v>
      </c>
      <c r="I68" s="16">
        <v>-105.535665911</v>
      </c>
      <c r="J68" s="12" t="s">
        <v>221</v>
      </c>
      <c r="K68" s="12">
        <v>27.5135994</v>
      </c>
      <c r="M68" s="7" t="s">
        <v>356</v>
      </c>
      <c r="N68" s="8" t="s">
        <v>357</v>
      </c>
      <c r="O68" t="s">
        <v>350</v>
      </c>
      <c r="Q68" s="7" t="s">
        <v>501</v>
      </c>
    </row>
    <row r="69" spans="1:17" ht="20.25" customHeight="1" x14ac:dyDescent="0.25">
      <c r="A69" s="12" t="s">
        <v>37</v>
      </c>
      <c r="B69" s="12" t="str">
        <f t="shared" si="5"/>
        <v>S25</v>
      </c>
      <c r="C69" s="22" t="s">
        <v>387</v>
      </c>
      <c r="D69" s="17" t="s">
        <v>465</v>
      </c>
      <c r="E69" s="10" t="s">
        <v>495</v>
      </c>
      <c r="F69" s="10">
        <v>2</v>
      </c>
      <c r="G69" s="12" t="s">
        <v>142</v>
      </c>
      <c r="H69" s="16">
        <v>40.578161117000001</v>
      </c>
      <c r="I69" s="16">
        <v>-105.45842091900001</v>
      </c>
      <c r="J69" s="12" t="s">
        <v>222</v>
      </c>
      <c r="K69" s="12">
        <v>69.981201200000001</v>
      </c>
      <c r="M69" s="7" t="s">
        <v>356</v>
      </c>
      <c r="N69" s="8" t="s">
        <v>357</v>
      </c>
      <c r="O69" t="s">
        <v>351</v>
      </c>
      <c r="P69" s="7" t="s">
        <v>494</v>
      </c>
      <c r="Q69" s="7" t="s">
        <v>501</v>
      </c>
    </row>
    <row r="70" spans="1:17" ht="20.25" customHeight="1" x14ac:dyDescent="0.25">
      <c r="A70" s="12" t="s">
        <v>38</v>
      </c>
      <c r="B70" s="12" t="str">
        <f t="shared" si="5"/>
        <v>S26</v>
      </c>
      <c r="C70" s="22" t="s">
        <v>388</v>
      </c>
      <c r="D70" s="17" t="s">
        <v>472</v>
      </c>
      <c r="E70" s="10" t="s">
        <v>487</v>
      </c>
      <c r="F70" s="10">
        <v>4</v>
      </c>
      <c r="G70" s="12" t="s">
        <v>143</v>
      </c>
      <c r="H70" s="16">
        <v>40.256334324000001</v>
      </c>
      <c r="I70" s="16">
        <v>-105.456436166</v>
      </c>
      <c r="J70" s="12" t="s">
        <v>223</v>
      </c>
      <c r="K70" s="12">
        <v>38.140598300000001</v>
      </c>
      <c r="M70" s="7" t="s">
        <v>356</v>
      </c>
      <c r="N70" s="8" t="s">
        <v>357</v>
      </c>
      <c r="O70" t="s">
        <v>351</v>
      </c>
      <c r="P70" s="7" t="s">
        <v>480</v>
      </c>
      <c r="Q70" s="7" t="s">
        <v>501</v>
      </c>
    </row>
    <row r="71" spans="1:17" ht="20.25" customHeight="1" x14ac:dyDescent="0.25">
      <c r="A71" s="12" t="s">
        <v>39</v>
      </c>
      <c r="B71" s="12" t="str">
        <f t="shared" si="5"/>
        <v>S27</v>
      </c>
      <c r="C71" s="22" t="s">
        <v>389</v>
      </c>
      <c r="D71" s="17" t="s">
        <v>468</v>
      </c>
      <c r="E71" s="10"/>
      <c r="F71" s="10">
        <v>0</v>
      </c>
      <c r="G71" s="12" t="s">
        <v>144</v>
      </c>
      <c r="H71" s="16">
        <v>40.232903053999998</v>
      </c>
      <c r="I71" s="16">
        <v>-105.487091699</v>
      </c>
      <c r="J71" s="12" t="s">
        <v>224</v>
      </c>
      <c r="K71" s="12">
        <v>36.501701400000002</v>
      </c>
      <c r="M71" s="7" t="s">
        <v>356</v>
      </c>
      <c r="N71" s="8" t="s">
        <v>357</v>
      </c>
      <c r="O71" t="s">
        <v>349</v>
      </c>
      <c r="P71" s="7" t="s">
        <v>492</v>
      </c>
      <c r="Q71" s="7" t="s">
        <v>501</v>
      </c>
    </row>
    <row r="72" spans="1:17" ht="20.25" customHeight="1" x14ac:dyDescent="0.25">
      <c r="A72" s="12" t="s">
        <v>40</v>
      </c>
      <c r="B72" s="12" t="str">
        <f t="shared" si="5"/>
        <v>S28</v>
      </c>
      <c r="C72" s="22" t="s">
        <v>390</v>
      </c>
      <c r="D72" s="17" t="s">
        <v>467</v>
      </c>
      <c r="E72" s="10" t="s">
        <v>497</v>
      </c>
      <c r="F72" s="10">
        <v>6</v>
      </c>
      <c r="G72" s="12" t="s">
        <v>145</v>
      </c>
      <c r="H72" s="16">
        <v>40.336942440999998</v>
      </c>
      <c r="I72" s="16">
        <v>-105.455628836</v>
      </c>
      <c r="J72" s="12" t="s">
        <v>225</v>
      </c>
      <c r="K72" s="12">
        <v>31.3929005</v>
      </c>
      <c r="M72" s="7" t="s">
        <v>356</v>
      </c>
      <c r="N72" s="8" t="s">
        <v>357</v>
      </c>
      <c r="O72" t="s">
        <v>350</v>
      </c>
      <c r="P72" s="7" t="s">
        <v>496</v>
      </c>
      <c r="Q72" s="7" t="s">
        <v>501</v>
      </c>
    </row>
    <row r="73" spans="1:17" ht="20.25" customHeight="1" x14ac:dyDescent="0.25">
      <c r="A73" s="12" t="s">
        <v>74</v>
      </c>
      <c r="B73" s="12" t="str">
        <f t="shared" si="5"/>
        <v>S29</v>
      </c>
      <c r="C73" s="22" t="s">
        <v>391</v>
      </c>
      <c r="D73" s="17" t="s">
        <v>474</v>
      </c>
      <c r="E73" s="10" t="s">
        <v>343</v>
      </c>
      <c r="F73" s="10">
        <v>5</v>
      </c>
      <c r="G73" s="12" t="s">
        <v>146</v>
      </c>
      <c r="H73" s="16">
        <v>40.139236207000003</v>
      </c>
      <c r="I73" s="16">
        <v>-105.490509308</v>
      </c>
      <c r="J73" s="12" t="s">
        <v>226</v>
      </c>
      <c r="K73" s="12">
        <v>21.4186993</v>
      </c>
      <c r="M73" s="7" t="s">
        <v>356</v>
      </c>
      <c r="N73" s="8" t="s">
        <v>357</v>
      </c>
      <c r="O73" t="s">
        <v>350</v>
      </c>
      <c r="Q73" s="7" t="s">
        <v>501</v>
      </c>
    </row>
    <row r="74" spans="1:17" ht="20.25" customHeight="1" x14ac:dyDescent="0.25">
      <c r="A74" s="12" t="s">
        <v>75</v>
      </c>
      <c r="B74" s="12" t="str">
        <f>RIGHT(A74,2)</f>
        <v>S3</v>
      </c>
      <c r="C74" s="22" t="s">
        <v>393</v>
      </c>
      <c r="D74" s="17" t="s">
        <v>475</v>
      </c>
      <c r="E74" s="10" t="s">
        <v>338</v>
      </c>
      <c r="F74" s="10">
        <v>5</v>
      </c>
      <c r="G74" s="12" t="s">
        <v>147</v>
      </c>
      <c r="H74" s="16">
        <v>40.126269637</v>
      </c>
      <c r="I74" s="16">
        <v>-105.40740156699999</v>
      </c>
      <c r="J74" s="12" t="s">
        <v>227</v>
      </c>
      <c r="K74" s="12">
        <v>29.6604004</v>
      </c>
      <c r="M74" s="7" t="s">
        <v>356</v>
      </c>
      <c r="N74" s="8" t="s">
        <v>357</v>
      </c>
      <c r="O74" t="s">
        <v>350</v>
      </c>
      <c r="Q74" s="7" t="s">
        <v>501</v>
      </c>
    </row>
    <row r="75" spans="1:17" ht="20.25" customHeight="1" x14ac:dyDescent="0.25">
      <c r="A75" s="12" t="s">
        <v>76</v>
      </c>
      <c r="B75" s="12" t="str">
        <f>RIGHT(A75,3)</f>
        <v>S30</v>
      </c>
      <c r="C75" s="22" t="s">
        <v>392</v>
      </c>
      <c r="D75" s="17" t="s">
        <v>463</v>
      </c>
      <c r="E75" s="10"/>
      <c r="F75" s="10">
        <v>0</v>
      </c>
      <c r="G75" s="12" t="s">
        <v>148</v>
      </c>
      <c r="H75" s="16">
        <v>40.022266725000001</v>
      </c>
      <c r="I75" s="16">
        <v>-105.467365609</v>
      </c>
      <c r="J75" s="12" t="s">
        <v>172</v>
      </c>
      <c r="K75" s="12">
        <v>24.0652008</v>
      </c>
      <c r="M75" s="7" t="s">
        <v>356</v>
      </c>
      <c r="N75" s="8" t="s">
        <v>357</v>
      </c>
      <c r="O75" t="s">
        <v>349</v>
      </c>
      <c r="P75" s="7" t="s">
        <v>482</v>
      </c>
      <c r="Q75" s="7" t="s">
        <v>501</v>
      </c>
    </row>
    <row r="76" spans="1:17" ht="20.25" customHeight="1" x14ac:dyDescent="0.25">
      <c r="A76" s="12" t="s">
        <v>77</v>
      </c>
      <c r="B76" s="12" t="str">
        <f>RIGHT(A76,2)</f>
        <v>S4</v>
      </c>
      <c r="C76" s="22" t="s">
        <v>394</v>
      </c>
      <c r="D76" s="17" t="s">
        <v>473</v>
      </c>
      <c r="E76" s="10" t="s">
        <v>339</v>
      </c>
      <c r="F76" s="10">
        <v>12</v>
      </c>
      <c r="G76" s="12" t="s">
        <v>149</v>
      </c>
      <c r="H76" s="16">
        <v>40.135348747000002</v>
      </c>
      <c r="I76" s="16">
        <v>-105.414752273</v>
      </c>
      <c r="J76" s="12" t="s">
        <v>228</v>
      </c>
      <c r="K76" s="12">
        <v>31.060100599999998</v>
      </c>
      <c r="M76" s="7" t="s">
        <v>356</v>
      </c>
      <c r="N76" s="8" t="s">
        <v>357</v>
      </c>
      <c r="O76" t="s">
        <v>350</v>
      </c>
      <c r="Q76" s="7" t="s">
        <v>501</v>
      </c>
    </row>
    <row r="77" spans="1:17" ht="20.25" customHeight="1" x14ac:dyDescent="0.25">
      <c r="A77" s="12" t="s">
        <v>78</v>
      </c>
      <c r="B77" s="12" t="str">
        <f t="shared" ref="B77:B81" si="6">RIGHT(A77,2)</f>
        <v>S5</v>
      </c>
      <c r="C77" s="22" t="s">
        <v>448</v>
      </c>
      <c r="D77" s="17" t="s">
        <v>476</v>
      </c>
      <c r="E77" s="10" t="s">
        <v>340</v>
      </c>
      <c r="F77" s="10">
        <v>5</v>
      </c>
      <c r="G77" s="12" t="s">
        <v>150</v>
      </c>
      <c r="H77" s="16">
        <v>40.120981301999997</v>
      </c>
      <c r="I77" s="16">
        <v>-105.445013219</v>
      </c>
      <c r="J77" s="12" t="s">
        <v>229</v>
      </c>
      <c r="K77" s="12">
        <v>38.211700399999998</v>
      </c>
      <c r="M77" s="7" t="s">
        <v>356</v>
      </c>
      <c r="N77" s="8" t="s">
        <v>357</v>
      </c>
      <c r="O77" t="s">
        <v>350</v>
      </c>
      <c r="Q77" s="7" t="s">
        <v>501</v>
      </c>
    </row>
    <row r="78" spans="1:17" ht="20.25" customHeight="1" x14ac:dyDescent="0.25">
      <c r="A78" s="12" t="s">
        <v>41</v>
      </c>
      <c r="B78" s="12" t="str">
        <f t="shared" si="6"/>
        <v>S6</v>
      </c>
      <c r="C78" s="22" t="s">
        <v>395</v>
      </c>
      <c r="D78" s="17" t="s">
        <v>476</v>
      </c>
      <c r="E78" s="10" t="s">
        <v>341</v>
      </c>
      <c r="F78" s="10">
        <v>4</v>
      </c>
      <c r="G78" s="12" t="s">
        <v>151</v>
      </c>
      <c r="H78" s="16">
        <v>40.161111142999999</v>
      </c>
      <c r="I78" s="16">
        <v>-105.446634487</v>
      </c>
      <c r="J78" s="12" t="s">
        <v>230</v>
      </c>
      <c r="K78" s="12">
        <v>61.167900099999997</v>
      </c>
      <c r="M78" s="7" t="s">
        <v>356</v>
      </c>
      <c r="N78" s="8" t="s">
        <v>357</v>
      </c>
      <c r="O78" t="s">
        <v>350</v>
      </c>
      <c r="Q78" s="7" t="s">
        <v>501</v>
      </c>
    </row>
    <row r="79" spans="1:17" ht="20.25" customHeight="1" x14ac:dyDescent="0.25">
      <c r="A79" s="12" t="s">
        <v>42</v>
      </c>
      <c r="B79" s="12" t="str">
        <f t="shared" si="6"/>
        <v>S7</v>
      </c>
      <c r="C79" s="22" t="s">
        <v>396</v>
      </c>
      <c r="D79" s="17" t="s">
        <v>477</v>
      </c>
      <c r="E79" s="10" t="s">
        <v>342</v>
      </c>
      <c r="F79" s="10">
        <v>6</v>
      </c>
      <c r="G79" s="12" t="s">
        <v>152</v>
      </c>
      <c r="H79" s="16">
        <v>40.161603524999997</v>
      </c>
      <c r="I79" s="16">
        <v>-105.39433820799999</v>
      </c>
      <c r="J79" s="12" t="s">
        <v>231</v>
      </c>
      <c r="K79" s="12">
        <v>39.159500100000002</v>
      </c>
      <c r="M79" s="7" t="s">
        <v>356</v>
      </c>
      <c r="N79" s="8" t="s">
        <v>357</v>
      </c>
      <c r="O79" t="s">
        <v>350</v>
      </c>
      <c r="Q79" s="7" t="s">
        <v>501</v>
      </c>
    </row>
    <row r="80" spans="1:17" ht="20.25" customHeight="1" x14ac:dyDescent="0.25">
      <c r="A80" s="12" t="s">
        <v>43</v>
      </c>
      <c r="B80" s="12" t="str">
        <f t="shared" si="6"/>
        <v>S8</v>
      </c>
      <c r="C80" s="22" t="s">
        <v>397</v>
      </c>
      <c r="D80" s="17" t="s">
        <v>460</v>
      </c>
      <c r="E80" s="10"/>
      <c r="F80" s="10">
        <v>0</v>
      </c>
      <c r="G80" s="12" t="s">
        <v>153</v>
      </c>
      <c r="H80" s="16">
        <v>40.043127386999998</v>
      </c>
      <c r="I80" s="16">
        <v>-105.437552301</v>
      </c>
      <c r="J80" s="12" t="s">
        <v>232</v>
      </c>
      <c r="K80" s="12">
        <v>37.001201600000002</v>
      </c>
      <c r="M80" s="7" t="s">
        <v>356</v>
      </c>
      <c r="N80" s="8" t="s">
        <v>357</v>
      </c>
      <c r="O80" t="s">
        <v>351</v>
      </c>
      <c r="P80" s="7" t="s">
        <v>498</v>
      </c>
      <c r="Q80" s="7" t="s">
        <v>501</v>
      </c>
    </row>
    <row r="81" spans="1:17" ht="20.25" customHeight="1" x14ac:dyDescent="0.25">
      <c r="A81" s="12" t="s">
        <v>44</v>
      </c>
      <c r="B81" s="12" t="str">
        <f t="shared" si="6"/>
        <v>S9</v>
      </c>
      <c r="C81" s="22" t="s">
        <v>398</v>
      </c>
      <c r="D81" s="17" t="s">
        <v>473</v>
      </c>
      <c r="E81" s="10" t="s">
        <v>486</v>
      </c>
      <c r="F81" s="10">
        <v>5</v>
      </c>
      <c r="G81" s="12" t="s">
        <v>154</v>
      </c>
      <c r="H81" s="16">
        <v>40.072745816999998</v>
      </c>
      <c r="I81" s="16">
        <v>-105.452824873</v>
      </c>
      <c r="J81" s="12" t="s">
        <v>233</v>
      </c>
      <c r="K81" s="12">
        <v>32.536899599999998</v>
      </c>
      <c r="M81" s="7" t="s">
        <v>356</v>
      </c>
      <c r="N81" s="8" t="s">
        <v>357</v>
      </c>
      <c r="O81" t="s">
        <v>351</v>
      </c>
      <c r="P81" s="7" t="s">
        <v>483</v>
      </c>
      <c r="Q81" s="7" t="s">
        <v>501</v>
      </c>
    </row>
    <row r="82" spans="1:17" s="1" customFormat="1" ht="20.25" customHeight="1" x14ac:dyDescent="0.25">
      <c r="A82" s="10" t="s">
        <v>79</v>
      </c>
      <c r="B82" s="12" t="s">
        <v>278</v>
      </c>
      <c r="C82" s="23" t="s">
        <v>450</v>
      </c>
      <c r="D82" s="23"/>
      <c r="E82" s="10" t="s">
        <v>285</v>
      </c>
      <c r="F82" s="10"/>
      <c r="G82" s="10" t="s">
        <v>254</v>
      </c>
      <c r="H82" s="20"/>
      <c r="I82" s="20"/>
      <c r="J82" s="10" t="s">
        <v>234</v>
      </c>
      <c r="K82" s="24"/>
      <c r="L82" s="21" t="s">
        <v>278</v>
      </c>
      <c r="M82" s="11" t="s">
        <v>362</v>
      </c>
      <c r="N82" s="9" t="s">
        <v>358</v>
      </c>
      <c r="O82" s="1" t="s">
        <v>349</v>
      </c>
      <c r="P82" s="11" t="s">
        <v>485</v>
      </c>
      <c r="Q82" s="7" t="s">
        <v>501</v>
      </c>
    </row>
    <row r="83" spans="1:17" s="1" customFormat="1" ht="20.25" customHeight="1" x14ac:dyDescent="0.25">
      <c r="A83" s="10" t="s">
        <v>4</v>
      </c>
      <c r="B83" s="12" t="s">
        <v>279</v>
      </c>
      <c r="C83" s="23" t="s">
        <v>451</v>
      </c>
      <c r="D83" s="23"/>
      <c r="E83" s="10" t="s">
        <v>286</v>
      </c>
      <c r="F83" s="10"/>
      <c r="G83" s="10" t="s">
        <v>255</v>
      </c>
      <c r="H83" s="20"/>
      <c r="I83" s="20"/>
      <c r="J83" s="10" t="s">
        <v>235</v>
      </c>
      <c r="K83" s="24"/>
      <c r="L83" s="21" t="s">
        <v>279</v>
      </c>
      <c r="M83" s="11" t="s">
        <v>362</v>
      </c>
      <c r="N83" s="9" t="s">
        <v>358</v>
      </c>
      <c r="O83" s="1" t="s">
        <v>349</v>
      </c>
      <c r="P83" s="11" t="s">
        <v>485</v>
      </c>
      <c r="Q83" s="7" t="s">
        <v>501</v>
      </c>
    </row>
    <row r="84" spans="1:17" s="1" customFormat="1" ht="20.25" customHeight="1" x14ac:dyDescent="0.25">
      <c r="A84" s="10" t="s">
        <v>368</v>
      </c>
      <c r="B84" s="12" t="s">
        <v>287</v>
      </c>
      <c r="C84" s="23" t="s">
        <v>452</v>
      </c>
      <c r="D84" s="25"/>
      <c r="E84" s="10" t="s">
        <v>288</v>
      </c>
      <c r="F84" s="10"/>
      <c r="G84" s="10" t="s">
        <v>256</v>
      </c>
      <c r="H84" s="20"/>
      <c r="I84" s="20"/>
      <c r="J84" s="10" t="s">
        <v>236</v>
      </c>
      <c r="K84" s="24"/>
      <c r="L84" s="21" t="s">
        <v>287</v>
      </c>
      <c r="M84" s="11" t="s">
        <v>362</v>
      </c>
      <c r="N84" s="9" t="s">
        <v>358</v>
      </c>
      <c r="O84" s="1" t="s">
        <v>349</v>
      </c>
      <c r="P84" s="11" t="s">
        <v>485</v>
      </c>
      <c r="Q84" s="7" t="s">
        <v>501</v>
      </c>
    </row>
    <row r="85" spans="1:17" s="1" customFormat="1" ht="20.25" customHeight="1" x14ac:dyDescent="0.25">
      <c r="A85" s="10" t="s">
        <v>369</v>
      </c>
      <c r="B85" s="12" t="s">
        <v>287</v>
      </c>
      <c r="C85" s="23" t="s">
        <v>452</v>
      </c>
      <c r="D85" s="25"/>
      <c r="E85" s="10" t="s">
        <v>288</v>
      </c>
      <c r="F85" s="10"/>
      <c r="G85" s="10" t="s">
        <v>257</v>
      </c>
      <c r="H85" s="20"/>
      <c r="I85" s="20"/>
      <c r="J85" s="10">
        <v>2120</v>
      </c>
      <c r="K85" s="24"/>
      <c r="L85" s="21" t="s">
        <v>287</v>
      </c>
      <c r="M85" s="11" t="s">
        <v>362</v>
      </c>
      <c r="N85" s="9" t="s">
        <v>358</v>
      </c>
      <c r="O85" s="1" t="s">
        <v>349</v>
      </c>
      <c r="P85" s="11" t="s">
        <v>485</v>
      </c>
      <c r="Q85" s="7" t="s">
        <v>501</v>
      </c>
    </row>
    <row r="86" spans="1:17" s="1" customFormat="1" ht="20.25" customHeight="1" x14ac:dyDescent="0.25">
      <c r="A86" s="10" t="s">
        <v>370</v>
      </c>
      <c r="B86" s="12" t="s">
        <v>287</v>
      </c>
      <c r="C86" s="23" t="s">
        <v>452</v>
      </c>
      <c r="D86" s="25"/>
      <c r="E86" s="10" t="s">
        <v>288</v>
      </c>
      <c r="F86" s="10"/>
      <c r="G86" s="10" t="s">
        <v>258</v>
      </c>
      <c r="H86" s="20"/>
      <c r="I86" s="20"/>
      <c r="J86" s="10" t="s">
        <v>237</v>
      </c>
      <c r="K86" s="24"/>
      <c r="L86" s="21" t="s">
        <v>287</v>
      </c>
      <c r="M86" s="11" t="s">
        <v>362</v>
      </c>
      <c r="N86" s="9" t="s">
        <v>358</v>
      </c>
      <c r="O86" s="1" t="s">
        <v>349</v>
      </c>
      <c r="P86" s="11" t="s">
        <v>485</v>
      </c>
      <c r="Q86" s="7" t="s">
        <v>501</v>
      </c>
    </row>
    <row r="87" spans="1:17" s="1" customFormat="1" ht="20.25" customHeight="1" x14ac:dyDescent="0.25">
      <c r="A87" s="10" t="s">
        <v>80</v>
      </c>
      <c r="B87" s="12" t="s">
        <v>280</v>
      </c>
      <c r="C87" s="23" t="s">
        <v>394</v>
      </c>
      <c r="D87" s="25"/>
      <c r="E87" s="10" t="s">
        <v>289</v>
      </c>
      <c r="F87" s="10"/>
      <c r="G87" s="10" t="s">
        <v>155</v>
      </c>
      <c r="H87" s="20"/>
      <c r="I87" s="20"/>
      <c r="J87" s="10" t="s">
        <v>238</v>
      </c>
      <c r="K87" s="24"/>
      <c r="L87" s="21" t="s">
        <v>280</v>
      </c>
      <c r="M87" s="11" t="s">
        <v>362</v>
      </c>
      <c r="N87" s="9" t="s">
        <v>358</v>
      </c>
      <c r="O87" s="1" t="s">
        <v>349</v>
      </c>
      <c r="P87" s="11" t="s">
        <v>485</v>
      </c>
      <c r="Q87" s="7" t="s">
        <v>501</v>
      </c>
    </row>
    <row r="88" spans="1:17" s="1" customFormat="1" ht="20.25" customHeight="1" x14ac:dyDescent="0.25">
      <c r="A88" s="10" t="s">
        <v>45</v>
      </c>
      <c r="B88" s="12" t="s">
        <v>281</v>
      </c>
      <c r="C88" s="23" t="s">
        <v>453</v>
      </c>
      <c r="D88" s="23"/>
      <c r="E88" s="10" t="s">
        <v>290</v>
      </c>
      <c r="F88" s="10"/>
      <c r="G88" s="10" t="s">
        <v>156</v>
      </c>
      <c r="H88" s="20"/>
      <c r="I88" s="20"/>
      <c r="J88" s="10" t="s">
        <v>239</v>
      </c>
      <c r="K88" s="24"/>
      <c r="L88" s="21" t="s">
        <v>281</v>
      </c>
      <c r="M88" s="11" t="s">
        <v>362</v>
      </c>
      <c r="N88" s="9" t="s">
        <v>358</v>
      </c>
      <c r="O88" s="1" t="s">
        <v>349</v>
      </c>
      <c r="P88" s="11" t="s">
        <v>485</v>
      </c>
      <c r="Q88" s="7" t="s">
        <v>501</v>
      </c>
    </row>
    <row r="89" spans="1:17" s="1" customFormat="1" ht="20.25" customHeight="1" x14ac:dyDescent="0.25">
      <c r="A89" s="10" t="s">
        <v>81</v>
      </c>
      <c r="B89" s="12" t="s">
        <v>282</v>
      </c>
      <c r="C89" s="23" t="s">
        <v>454</v>
      </c>
      <c r="D89" s="23"/>
      <c r="E89" s="10" t="s">
        <v>291</v>
      </c>
      <c r="F89" s="10"/>
      <c r="G89" s="10" t="s">
        <v>157</v>
      </c>
      <c r="H89" s="20"/>
      <c r="I89" s="20"/>
      <c r="J89" s="10" t="s">
        <v>240</v>
      </c>
      <c r="K89" s="24"/>
      <c r="L89" s="21" t="s">
        <v>282</v>
      </c>
      <c r="M89" s="11" t="s">
        <v>362</v>
      </c>
      <c r="N89" s="9" t="s">
        <v>358</v>
      </c>
      <c r="O89" s="1" t="s">
        <v>349</v>
      </c>
      <c r="P89" s="11" t="s">
        <v>485</v>
      </c>
      <c r="Q89" s="7" t="s">
        <v>501</v>
      </c>
    </row>
    <row r="90" spans="1:17" s="1" customFormat="1" ht="20.25" customHeight="1" x14ac:dyDescent="0.25">
      <c r="A90" s="10" t="s">
        <v>46</v>
      </c>
      <c r="B90" s="12" t="s">
        <v>283</v>
      </c>
      <c r="C90" s="23" t="s">
        <v>455</v>
      </c>
      <c r="D90" s="23"/>
      <c r="E90" s="10" t="s">
        <v>292</v>
      </c>
      <c r="F90" s="10"/>
      <c r="G90" s="10" t="s">
        <v>158</v>
      </c>
      <c r="H90" s="20"/>
      <c r="I90" s="20"/>
      <c r="J90" s="10" t="s">
        <v>241</v>
      </c>
      <c r="K90" s="24"/>
      <c r="L90" s="21" t="s">
        <v>283</v>
      </c>
      <c r="M90" s="11" t="s">
        <v>362</v>
      </c>
      <c r="N90" s="9" t="s">
        <v>358</v>
      </c>
      <c r="O90" s="1" t="s">
        <v>349</v>
      </c>
      <c r="P90" s="11" t="s">
        <v>485</v>
      </c>
      <c r="Q90" s="7" t="s">
        <v>501</v>
      </c>
    </row>
    <row r="91" spans="1:17" s="1" customFormat="1" ht="20.25" customHeight="1" x14ac:dyDescent="0.25">
      <c r="A91" s="10" t="s">
        <v>82</v>
      </c>
      <c r="B91" s="12" t="s">
        <v>284</v>
      </c>
      <c r="C91" s="23" t="s">
        <v>456</v>
      </c>
      <c r="D91" s="23"/>
      <c r="E91" s="10" t="s">
        <v>293</v>
      </c>
      <c r="F91" s="10"/>
      <c r="G91" s="10" t="s">
        <v>159</v>
      </c>
      <c r="H91" s="20"/>
      <c r="I91" s="20"/>
      <c r="J91" s="10" t="s">
        <v>242</v>
      </c>
      <c r="K91" s="24"/>
      <c r="L91" s="21" t="s">
        <v>284</v>
      </c>
      <c r="M91" s="11" t="s">
        <v>362</v>
      </c>
      <c r="N91" s="9" t="s">
        <v>358</v>
      </c>
      <c r="O91" s="1" t="s">
        <v>349</v>
      </c>
      <c r="P91" s="11" t="s">
        <v>485</v>
      </c>
      <c r="Q91" s="7" t="s">
        <v>501</v>
      </c>
    </row>
    <row r="92" spans="1:17" s="1" customFormat="1" ht="20.25" customHeight="1" x14ac:dyDescent="0.25">
      <c r="A92" s="10" t="s">
        <v>83</v>
      </c>
      <c r="B92" s="12" t="s">
        <v>295</v>
      </c>
      <c r="C92" s="23" t="s">
        <v>457</v>
      </c>
      <c r="D92" s="23"/>
      <c r="E92" s="10" t="s">
        <v>294</v>
      </c>
      <c r="F92" s="10"/>
      <c r="G92" s="10" t="s">
        <v>259</v>
      </c>
      <c r="H92" s="20"/>
      <c r="I92" s="20"/>
      <c r="J92" s="10" t="s">
        <v>243</v>
      </c>
      <c r="K92" s="24"/>
      <c r="L92" s="21" t="s">
        <v>295</v>
      </c>
      <c r="M92" s="11" t="s">
        <v>362</v>
      </c>
      <c r="N92" s="9" t="s">
        <v>358</v>
      </c>
      <c r="O92" s="1" t="s">
        <v>349</v>
      </c>
      <c r="P92" s="11" t="s">
        <v>485</v>
      </c>
      <c r="Q92" s="7" t="s">
        <v>501</v>
      </c>
    </row>
    <row r="93" spans="1:17" s="1" customFormat="1" ht="20.25" customHeight="1" x14ac:dyDescent="0.25">
      <c r="A93" s="10" t="s">
        <v>47</v>
      </c>
      <c r="B93" s="12" t="s">
        <v>296</v>
      </c>
      <c r="C93" s="23" t="s">
        <v>458</v>
      </c>
      <c r="D93" s="23"/>
      <c r="E93" s="10" t="s">
        <v>297</v>
      </c>
      <c r="F93" s="10"/>
      <c r="G93" s="10" t="s">
        <v>260</v>
      </c>
      <c r="H93" s="20"/>
      <c r="I93" s="20"/>
      <c r="J93" s="10" t="s">
        <v>244</v>
      </c>
      <c r="K93" s="24"/>
      <c r="L93" s="21" t="s">
        <v>296</v>
      </c>
      <c r="M93" s="11" t="s">
        <v>362</v>
      </c>
      <c r="N93" s="9" t="s">
        <v>358</v>
      </c>
      <c r="O93" s="1" t="s">
        <v>349</v>
      </c>
      <c r="P93" s="11" t="s">
        <v>485</v>
      </c>
      <c r="Q93" s="7" t="s">
        <v>501</v>
      </c>
    </row>
    <row r="94" spans="1:17" s="1" customFormat="1" ht="20.25" customHeight="1" x14ac:dyDescent="0.25">
      <c r="A94" s="10"/>
      <c r="B94" s="10"/>
      <c r="C94" s="26"/>
      <c r="D94" s="26"/>
      <c r="E94" s="10"/>
      <c r="F94" s="10"/>
      <c r="G94" s="10"/>
      <c r="H94" s="27"/>
      <c r="I94" s="27"/>
      <c r="J94" s="24"/>
      <c r="K94" s="24"/>
      <c r="L94" s="21"/>
      <c r="M94" s="11"/>
      <c r="N94" s="9"/>
      <c r="P94" s="11"/>
    </row>
  </sheetData>
  <sortState ref="A2:G122">
    <sortCondition ref="A2:A122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FR_IMPD_Sites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L. Sherriff</dc:creator>
  <cp:lastModifiedBy>rls67</cp:lastModifiedBy>
  <dcterms:created xsi:type="dcterms:W3CDTF">2014-09-05T00:06:40Z</dcterms:created>
  <dcterms:modified xsi:type="dcterms:W3CDTF">2014-09-17T21:10:22Z</dcterms:modified>
</cp:coreProperties>
</file>