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Paleodat\Other\Radiocarbon\Rull\"/>
    </mc:Choice>
  </mc:AlternateContent>
  <bookViews>
    <workbookView xWindow="0" yWindow="0" windowWidth="17550" windowHeight="10740"/>
  </bookViews>
  <sheets>
    <sheet name="Readme" sheetId="18" r:id="rId1"/>
    <sheet name="Cores" sheetId="9" r:id="rId2"/>
    <sheet name="Data" sheetId="8" r:id="rId3"/>
    <sheet name="Lab codes" sheetId="13" r:id="rId4"/>
    <sheet name="References" sheetId="14" r:id="rId5"/>
  </sheets>
  <calcPr calcId="152511"/>
</workbook>
</file>

<file path=xl/calcChain.xml><?xml version="1.0" encoding="utf-8"?>
<calcChain xmlns="http://schemas.openxmlformats.org/spreadsheetml/2006/main">
  <c r="F197" i="8" l="1"/>
  <c r="G197" i="8"/>
  <c r="F196" i="8"/>
  <c r="G196" i="8"/>
  <c r="F195" i="8"/>
  <c r="G195" i="8"/>
  <c r="F194" i="8"/>
  <c r="G194" i="8"/>
  <c r="F193" i="8"/>
  <c r="G193" i="8"/>
  <c r="F192" i="8"/>
  <c r="G192" i="8"/>
  <c r="F191" i="8"/>
  <c r="G191" i="8"/>
  <c r="F190" i="8"/>
  <c r="G190" i="8"/>
  <c r="F189" i="8"/>
  <c r="G189" i="8"/>
  <c r="G38" i="8" l="1"/>
  <c r="G211" i="8" l="1"/>
  <c r="F278" i="8" l="1"/>
  <c r="G278" i="8" s="1"/>
  <c r="F277" i="8"/>
  <c r="G277" i="8" s="1"/>
  <c r="F271" i="8"/>
  <c r="F272" i="8"/>
  <c r="G272" i="8" s="1"/>
  <c r="F273" i="8"/>
  <c r="G273" i="8" s="1"/>
  <c r="F274" i="8"/>
  <c r="G274" i="8" s="1"/>
  <c r="F275" i="8"/>
  <c r="G275" i="8" s="1"/>
  <c r="F276" i="8"/>
  <c r="G276" i="8" s="1"/>
  <c r="F270" i="8"/>
  <c r="F266" i="8"/>
  <c r="G266" i="8" s="1"/>
  <c r="F265" i="8"/>
  <c r="G265" i="8" s="1"/>
  <c r="F264" i="8"/>
  <c r="G264" i="8" s="1"/>
  <c r="F263" i="8"/>
  <c r="G263" i="8" s="1"/>
  <c r="F241" i="8"/>
  <c r="F242" i="8"/>
  <c r="G242" i="8" s="1"/>
  <c r="F243" i="8"/>
  <c r="F244" i="8"/>
  <c r="F245" i="8"/>
  <c r="G245" i="8" s="1"/>
  <c r="F246" i="8"/>
  <c r="G246" i="8" s="1"/>
  <c r="F247" i="8"/>
  <c r="G247" i="8" s="1"/>
  <c r="F248" i="8"/>
  <c r="G248" i="8" s="1"/>
  <c r="F249" i="8"/>
  <c r="G249" i="8" s="1"/>
  <c r="F250" i="8"/>
  <c r="G250" i="8" s="1"/>
  <c r="F251" i="8"/>
  <c r="G251" i="8" s="1"/>
  <c r="F252" i="8"/>
  <c r="G252" i="8" s="1"/>
  <c r="F253" i="8"/>
  <c r="G253" i="8" s="1"/>
  <c r="F254" i="8"/>
  <c r="G254" i="8" s="1"/>
  <c r="F255" i="8"/>
  <c r="G255" i="8" s="1"/>
  <c r="F256" i="8"/>
  <c r="G256" i="8" s="1"/>
  <c r="F257" i="8"/>
  <c r="G257" i="8" s="1"/>
  <c r="F258" i="8"/>
  <c r="G258" i="8" s="1"/>
  <c r="F259" i="8"/>
  <c r="G259" i="8" s="1"/>
  <c r="F260" i="8"/>
  <c r="G260" i="8" s="1"/>
  <c r="F261" i="8"/>
  <c r="G261" i="8" s="1"/>
  <c r="F262" i="8"/>
  <c r="G262" i="8" s="1"/>
  <c r="F279" i="8"/>
  <c r="G279" i="8" s="1"/>
  <c r="F280" i="8"/>
  <c r="G280" i="8" s="1"/>
  <c r="F281" i="8"/>
  <c r="G281" i="8" s="1"/>
  <c r="F282" i="8"/>
  <c r="G282" i="8" s="1"/>
  <c r="F283" i="8"/>
  <c r="G283" i="8" s="1"/>
  <c r="F284" i="8"/>
  <c r="G284" i="8" s="1"/>
  <c r="F285" i="8"/>
  <c r="G285" i="8" s="1"/>
  <c r="F286" i="8"/>
  <c r="G286" i="8" s="1"/>
  <c r="F287" i="8"/>
  <c r="G287" i="8" s="1"/>
  <c r="F288" i="8"/>
  <c r="G288" i="8" s="1"/>
  <c r="G241" i="8"/>
  <c r="F240" i="8"/>
  <c r="G215" i="8"/>
  <c r="G216" i="8"/>
  <c r="G217" i="8"/>
  <c r="G218" i="8"/>
  <c r="G239" i="8"/>
  <c r="G238" i="8"/>
  <c r="G237" i="8"/>
  <c r="F214" i="8"/>
  <c r="G214" i="8" s="1"/>
  <c r="F213" i="8"/>
  <c r="G213" i="8" s="1"/>
  <c r="G212" i="8"/>
  <c r="G210" i="8"/>
  <c r="G207" i="8"/>
  <c r="G206" i="8"/>
  <c r="G205" i="8"/>
  <c r="G204" i="8"/>
  <c r="G203" i="8"/>
  <c r="G202"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G186" i="8" s="1"/>
  <c r="F188" i="8"/>
  <c r="G188" i="8" s="1"/>
  <c r="F187" i="8"/>
  <c r="G187" i="8" s="1"/>
  <c r="F159" i="8"/>
  <c r="G134" i="8"/>
  <c r="G112" i="8" l="1"/>
  <c r="G111" i="8"/>
  <c r="G110" i="8"/>
  <c r="G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3" i="8"/>
  <c r="G114" i="8"/>
  <c r="G115" i="8"/>
  <c r="G116" i="8"/>
  <c r="G117" i="8"/>
  <c r="G118" i="8"/>
  <c r="G119" i="8"/>
  <c r="G120" i="8"/>
  <c r="G121" i="8"/>
  <c r="G122" i="8"/>
  <c r="G123" i="8"/>
  <c r="G124" i="8"/>
  <c r="G125" i="8"/>
  <c r="G126" i="8"/>
  <c r="G127" i="8"/>
  <c r="G128" i="8"/>
  <c r="G129" i="8"/>
  <c r="G130" i="8"/>
  <c r="G131" i="8"/>
  <c r="G132" i="8"/>
  <c r="G133" i="8"/>
  <c r="G135" i="8"/>
  <c r="G136" i="8"/>
  <c r="G137" i="8"/>
  <c r="G139" i="8"/>
  <c r="G138"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98" i="8"/>
  <c r="G199" i="8"/>
  <c r="G200" i="8"/>
  <c r="G201" i="8"/>
  <c r="G208" i="8"/>
  <c r="G209" i="8"/>
  <c r="G219" i="8"/>
  <c r="G220" i="8"/>
  <c r="G221" i="8"/>
  <c r="G222" i="8"/>
  <c r="G223" i="8"/>
  <c r="G224" i="8"/>
  <c r="G225" i="8"/>
  <c r="G226" i="8"/>
  <c r="G227" i="8"/>
  <c r="G228" i="8"/>
  <c r="G229" i="8"/>
  <c r="G230" i="8"/>
  <c r="G231" i="8"/>
  <c r="G232" i="8"/>
  <c r="G233" i="8"/>
  <c r="G234" i="8"/>
  <c r="G235" i="8"/>
  <c r="G236" i="8"/>
  <c r="G2" i="8" l="1"/>
</calcChain>
</file>

<file path=xl/sharedStrings.xml><?xml version="1.0" encoding="utf-8"?>
<sst xmlns="http://schemas.openxmlformats.org/spreadsheetml/2006/main" count="2258" uniqueCount="561">
  <si>
    <t>Site</t>
  </si>
  <si>
    <t>Aroi</t>
  </si>
  <si>
    <t>Kao</t>
  </si>
  <si>
    <t>Core</t>
  </si>
  <si>
    <t>Error</t>
  </si>
  <si>
    <t>ARO1</t>
  </si>
  <si>
    <t>SRR-2037</t>
  </si>
  <si>
    <t>SRR-1790</t>
  </si>
  <si>
    <t>SRR-2418</t>
  </si>
  <si>
    <t>ARO 08-02</t>
  </si>
  <si>
    <t>Poz-45907</t>
  </si>
  <si>
    <t>Poz-31998</t>
  </si>
  <si>
    <t>Beta-397173</t>
  </si>
  <si>
    <t>Poz-31999</t>
  </si>
  <si>
    <t>Beta-397174</t>
  </si>
  <si>
    <t>Poz-32000</t>
  </si>
  <si>
    <t>Poz-32002</t>
  </si>
  <si>
    <t>AA-29091</t>
  </si>
  <si>
    <t>AA-43217</t>
  </si>
  <si>
    <t>AA-43218</t>
  </si>
  <si>
    <t>AA-43219</t>
  </si>
  <si>
    <t>AA-29090</t>
  </si>
  <si>
    <t>AA-43220</t>
  </si>
  <si>
    <t>KAO1</t>
  </si>
  <si>
    <t>SRR-2422</t>
  </si>
  <si>
    <t>SRR-2423</t>
  </si>
  <si>
    <t>SRR-2039</t>
  </si>
  <si>
    <t>SRR-2424</t>
  </si>
  <si>
    <t>SRR-1351</t>
  </si>
  <si>
    <t>NZA-38317</t>
  </si>
  <si>
    <t>NZA-34921</t>
  </si>
  <si>
    <t>NZA-38318</t>
  </si>
  <si>
    <t>NZA-40267</t>
  </si>
  <si>
    <t>NZA-37012</t>
  </si>
  <si>
    <t>NZA-38320</t>
  </si>
  <si>
    <t>NZA-38319</t>
  </si>
  <si>
    <t>NZA-33512</t>
  </si>
  <si>
    <t>NZA-38324</t>
  </si>
  <si>
    <t>NZA-37011</t>
  </si>
  <si>
    <t>NZA-34920</t>
  </si>
  <si>
    <t>NZA-38325</t>
  </si>
  <si>
    <t>NZA-37003</t>
  </si>
  <si>
    <t>NZA-40268</t>
  </si>
  <si>
    <t>NZA-40269</t>
  </si>
  <si>
    <t>NZA-38879</t>
  </si>
  <si>
    <t>NZA-40270</t>
  </si>
  <si>
    <t>NZA-38326</t>
  </si>
  <si>
    <t>NZA-34914</t>
  </si>
  <si>
    <t>NZA-37004</t>
  </si>
  <si>
    <t>NZA-33261</t>
  </si>
  <si>
    <t>NZA-37260</t>
  </si>
  <si>
    <t>NZA-37261</t>
  </si>
  <si>
    <t>NZA-37262</t>
  </si>
  <si>
    <t>NZA-37013</t>
  </si>
  <si>
    <t>NZA-33680</t>
  </si>
  <si>
    <t>NZA-37007</t>
  </si>
  <si>
    <t>NZA-37263</t>
  </si>
  <si>
    <t>NZA-33259</t>
  </si>
  <si>
    <t>NZA-37264</t>
  </si>
  <si>
    <t>NZA-37242</t>
  </si>
  <si>
    <t>NZA-37243</t>
  </si>
  <si>
    <t>NZA-37214</t>
  </si>
  <si>
    <t>NZA-37248</t>
  </si>
  <si>
    <t>NZA-37247</t>
  </si>
  <si>
    <t>NZA-37369</t>
  </si>
  <si>
    <t>NZA-32806</t>
  </si>
  <si>
    <t>NZA-37251</t>
  </si>
  <si>
    <t>NZA-37249</t>
  </si>
  <si>
    <t>NZA-32813</t>
  </si>
  <si>
    <t>NZA-37244</t>
  </si>
  <si>
    <t>NZA-37246</t>
  </si>
  <si>
    <t>NZA-37245</t>
  </si>
  <si>
    <t>NZA-37370</t>
  </si>
  <si>
    <t>NZA-33513</t>
  </si>
  <si>
    <t>NZA-33973</t>
  </si>
  <si>
    <t>NZA-37372</t>
  </si>
  <si>
    <t>NZA-32815</t>
  </si>
  <si>
    <t>NZA-37371</t>
  </si>
  <si>
    <t>KAO2</t>
  </si>
  <si>
    <t>NZA-27729</t>
  </si>
  <si>
    <t>NZA-27750</t>
  </si>
  <si>
    <t>NZA-27727</t>
  </si>
  <si>
    <t>NZA-27751</t>
  </si>
  <si>
    <t>NUTA-3515</t>
  </si>
  <si>
    <t>NUTA-3011</t>
  </si>
  <si>
    <t>NZA-27752</t>
  </si>
  <si>
    <t>NZA-27753</t>
  </si>
  <si>
    <t>NZA-11641</t>
  </si>
  <si>
    <t>NUTA-3013</t>
  </si>
  <si>
    <t>NZA-27754</t>
  </si>
  <si>
    <t>NZA-11638</t>
  </si>
  <si>
    <t>NUTA-3516</t>
  </si>
  <si>
    <t>NZA-27755</t>
  </si>
  <si>
    <t>NZA-27732</t>
  </si>
  <si>
    <t>NUTA-3012</t>
  </si>
  <si>
    <t>Raraku</t>
  </si>
  <si>
    <t>RRA3</t>
  </si>
  <si>
    <t>SRR-2425</t>
  </si>
  <si>
    <t>SRR-1553</t>
  </si>
  <si>
    <t>SRR-1679</t>
  </si>
  <si>
    <t>SRR-2426</t>
  </si>
  <si>
    <t>Beta-131055</t>
  </si>
  <si>
    <t>CAMS-78688</t>
  </si>
  <si>
    <t>CAMS-78689</t>
  </si>
  <si>
    <t>Beta-135105</t>
  </si>
  <si>
    <t>Beta-143721</t>
  </si>
  <si>
    <t>Beta-131056</t>
  </si>
  <si>
    <t>Beta-135106</t>
  </si>
  <si>
    <t>Beta-135107</t>
  </si>
  <si>
    <t>Beta-135108</t>
  </si>
  <si>
    <t>Beta-143722</t>
  </si>
  <si>
    <t>Beta-135109</t>
  </si>
  <si>
    <t>RAR03</t>
  </si>
  <si>
    <t>Poz-33774</t>
  </si>
  <si>
    <t>Poz-33775</t>
  </si>
  <si>
    <t>Poz-20571</t>
  </si>
  <si>
    <t>Poz-19935</t>
  </si>
  <si>
    <t>Poz-24027</t>
  </si>
  <si>
    <t>Poz-24030</t>
  </si>
  <si>
    <t>Poz-18689</t>
  </si>
  <si>
    <t>Poz-24031</t>
  </si>
  <si>
    <t>Poz-24032</t>
  </si>
  <si>
    <t>Poz-18690</t>
  </si>
  <si>
    <t>Poz-18691</t>
  </si>
  <si>
    <t>Poz-19936</t>
  </si>
  <si>
    <t>Lake</t>
  </si>
  <si>
    <t>NZA-37804</t>
  </si>
  <si>
    <t>NZA-37005</t>
  </si>
  <si>
    <t>NZA-37006</t>
  </si>
  <si>
    <t>NZA-37008</t>
  </si>
  <si>
    <t>NZA-37014</t>
  </si>
  <si>
    <t>RAR08</t>
  </si>
  <si>
    <t>Beta-316585</t>
  </si>
  <si>
    <t>Poz-32007</t>
  </si>
  <si>
    <t>Poz-42958</t>
  </si>
  <si>
    <t>Beta-316586</t>
  </si>
  <si>
    <t>Beta-316587</t>
  </si>
  <si>
    <t>Poz-42959</t>
  </si>
  <si>
    <t>Beta-316588</t>
  </si>
  <si>
    <t>Poz-19940</t>
  </si>
  <si>
    <t>Poz-42960</t>
  </si>
  <si>
    <t>Poz-32120</t>
  </si>
  <si>
    <t>ND</t>
  </si>
  <si>
    <t>RAR01</t>
  </si>
  <si>
    <t>Poz-19930</t>
  </si>
  <si>
    <t>RAR02</t>
  </si>
  <si>
    <t>Poz-19933</t>
  </si>
  <si>
    <t>Poz-20530</t>
  </si>
  <si>
    <t>Poz-19934</t>
  </si>
  <si>
    <t>Poz-24023</t>
  </si>
  <si>
    <t>Poz-24024</t>
  </si>
  <si>
    <t>Poz-24025</t>
  </si>
  <si>
    <t>Poz-24026</t>
  </si>
  <si>
    <t>NZA-37803</t>
  </si>
  <si>
    <t>NZA-37802</t>
  </si>
  <si>
    <t>NZA-18033</t>
  </si>
  <si>
    <t>NZA-17986</t>
  </si>
  <si>
    <t>NZA-18034</t>
  </si>
  <si>
    <t>NZA-15461</t>
  </si>
  <si>
    <t>NZA-15462</t>
  </si>
  <si>
    <t>NZA-15463</t>
  </si>
  <si>
    <t>NZA-11603</t>
  </si>
  <si>
    <t>NZA-11639</t>
  </si>
  <si>
    <t>NZA-11604</t>
  </si>
  <si>
    <t>NZA-11640</t>
  </si>
  <si>
    <t>NZA-15464</t>
  </si>
  <si>
    <t>ARO 06-01</t>
  </si>
  <si>
    <t>References</t>
  </si>
  <si>
    <t>Lab code</t>
  </si>
  <si>
    <t>Material</t>
  </si>
  <si>
    <t>14C yr BP</t>
  </si>
  <si>
    <t>&gt;50000</t>
  </si>
  <si>
    <t>&gt;49000</t>
  </si>
  <si>
    <t>Margalef (2014); Margalef et al. (2013, 2014)</t>
  </si>
  <si>
    <t>SRR-2417</t>
  </si>
  <si>
    <t>SRR-2038</t>
  </si>
  <si>
    <t>SRR-2419</t>
  </si>
  <si>
    <t>SRR-1791</t>
  </si>
  <si>
    <t>SRR-2420</t>
  </si>
  <si>
    <t>SRR-1702</t>
  </si>
  <si>
    <t>SRR-2421</t>
  </si>
  <si>
    <t>SRR-1353</t>
  </si>
  <si>
    <t>Base (m)</t>
  </si>
  <si>
    <t>Top (m)</t>
  </si>
  <si>
    <t>Mean (m)</t>
  </si>
  <si>
    <t>AA-29089</t>
  </si>
  <si>
    <t>plant macroremains</t>
  </si>
  <si>
    <t>RA</t>
  </si>
  <si>
    <t>NZA-37403</t>
  </si>
  <si>
    <t>seeds</t>
  </si>
  <si>
    <t>NZA-37402</t>
  </si>
  <si>
    <t>NZA-37425</t>
  </si>
  <si>
    <t>NZA-34429</t>
  </si>
  <si>
    <t>NZA-38814</t>
  </si>
  <si>
    <t>NZA-37386</t>
  </si>
  <si>
    <t>NZA-38872</t>
  </si>
  <si>
    <t>NZA-39387</t>
  </si>
  <si>
    <t>NZA-37401</t>
  </si>
  <si>
    <t>NZA-38873</t>
  </si>
  <si>
    <t>NZA-34859</t>
  </si>
  <si>
    <t>NZA-37503</t>
  </si>
  <si>
    <t>NZA-38878</t>
  </si>
  <si>
    <t>NZA-34430</t>
  </si>
  <si>
    <t>NZA-37387</t>
  </si>
  <si>
    <t>RAI</t>
  </si>
  <si>
    <t>NZA-37398</t>
  </si>
  <si>
    <t>NZA-37379</t>
  </si>
  <si>
    <t>NZA-37380</t>
  </si>
  <si>
    <t>NZA-32804</t>
  </si>
  <si>
    <t>Horrocks et al. (2015)</t>
  </si>
  <si>
    <t>NZA-37389</t>
  </si>
  <si>
    <t>NZA-37388</t>
  </si>
  <si>
    <t>NZA-34862</t>
  </si>
  <si>
    <t>NZA-37407</t>
  </si>
  <si>
    <t>NZA-34726</t>
  </si>
  <si>
    <t>bulk sediment</t>
  </si>
  <si>
    <t>seeds/plant macroremains</t>
  </si>
  <si>
    <t>NZA-33260</t>
  </si>
  <si>
    <t>NZA-34986</t>
  </si>
  <si>
    <t>NZA-32805</t>
  </si>
  <si>
    <t>animal macroremains</t>
  </si>
  <si>
    <t>Horrocks et al. (2013)</t>
  </si>
  <si>
    <t>Poz-32003</t>
  </si>
  <si>
    <t>Poz-32004</t>
  </si>
  <si>
    <t>Poz-32005</t>
  </si>
  <si>
    <t>Poz-35774</t>
  </si>
  <si>
    <t>Poz-31994</t>
  </si>
  <si>
    <t>Poz-31995</t>
  </si>
  <si>
    <t>Poz-31996</t>
  </si>
  <si>
    <t>Poz-35772</t>
  </si>
  <si>
    <t>pollen extract</t>
  </si>
  <si>
    <t>plant macroremains/pollen extract</t>
  </si>
  <si>
    <t>CAMS-132962</t>
  </si>
  <si>
    <t>CAMS-132963</t>
  </si>
  <si>
    <t>CAMS-132964</t>
  </si>
  <si>
    <t>CAMS-132965</t>
  </si>
  <si>
    <t>CAMS-125890</t>
  </si>
  <si>
    <t>CAMS-123153</t>
  </si>
  <si>
    <t>CAMS-123142</t>
  </si>
  <si>
    <t>CAMS-123143</t>
  </si>
  <si>
    <t>CAMS-125893</t>
  </si>
  <si>
    <t>CAMS-123145</t>
  </si>
  <si>
    <t>CAMS-123154</t>
  </si>
  <si>
    <t>CAMS-125891</t>
  </si>
  <si>
    <t>CAMS-123155</t>
  </si>
  <si>
    <t>CAMS-135734</t>
  </si>
  <si>
    <t>CAMS-135733</t>
  </si>
  <si>
    <t>CAMS-123147</t>
  </si>
  <si>
    <t>CAMS-123156</t>
  </si>
  <si>
    <t>CAMS-135731</t>
  </si>
  <si>
    <t>CAMS-123157</t>
  </si>
  <si>
    <t>CAMS-123219</t>
  </si>
  <si>
    <t>CAMS-123148</t>
  </si>
  <si>
    <t>CAMS-123158</t>
  </si>
  <si>
    <t>CAMS-123149</t>
  </si>
  <si>
    <t>CAMS-123159</t>
  </si>
  <si>
    <t>CAMS-123160</t>
  </si>
  <si>
    <t>CAMS-123150</t>
  </si>
  <si>
    <t>CAMS-123151</t>
  </si>
  <si>
    <t>CAMS-136170</t>
  </si>
  <si>
    <t>NZA-23878</t>
  </si>
  <si>
    <t>CAMS-135732</t>
  </si>
  <si>
    <t>SRR-2427</t>
  </si>
  <si>
    <t>SRR-1554</t>
  </si>
  <si>
    <t>SRR-2428</t>
  </si>
  <si>
    <t>SRR-1555</t>
  </si>
  <si>
    <t>SRR-2429</t>
  </si>
  <si>
    <t>SRR-1352</t>
  </si>
  <si>
    <t>Beta-10102</t>
  </si>
  <si>
    <t>Beta-10103</t>
  </si>
  <si>
    <t>Beta-10101</t>
  </si>
  <si>
    <t>SW</t>
  </si>
  <si>
    <t>GIF A 92327</t>
  </si>
  <si>
    <t>GIF A 92328</t>
  </si>
  <si>
    <t>Dumont et al. (1998)</t>
  </si>
  <si>
    <t>Mann et al. (2008)</t>
  </si>
  <si>
    <t>NZA-37010</t>
  </si>
  <si>
    <t>NZA-37939</t>
  </si>
  <si>
    <t>NZA-32811</t>
  </si>
  <si>
    <t>RRA5</t>
  </si>
  <si>
    <t>Azizi &amp; Flenley (2008)</t>
  </si>
  <si>
    <t>NZA-22678</t>
  </si>
  <si>
    <t>NZA-22831</t>
  </si>
  <si>
    <t>NZA-22832</t>
  </si>
  <si>
    <t>NZA-22833</t>
  </si>
  <si>
    <t>Poz-18688</t>
  </si>
  <si>
    <t>Poz-19931</t>
  </si>
  <si>
    <t>Poz-18743</t>
  </si>
  <si>
    <t>Poz-18693</t>
  </si>
  <si>
    <t>Poz-18694</t>
  </si>
  <si>
    <t>Poz-18696</t>
  </si>
  <si>
    <t>Poz-18695</t>
  </si>
  <si>
    <t>RAR04</t>
  </si>
  <si>
    <t>Poz-18697</t>
  </si>
  <si>
    <t>RAR05</t>
  </si>
  <si>
    <t>Poz-19937</t>
  </si>
  <si>
    <t>Poz-18699</t>
  </si>
  <si>
    <t>RAR07</t>
  </si>
  <si>
    <t>Poz-18700</t>
  </si>
  <si>
    <t>Poz-18701</t>
  </si>
  <si>
    <t>Poz-18703</t>
  </si>
  <si>
    <t>Poz-18704</t>
  </si>
  <si>
    <t>Poz-19938</t>
  </si>
  <si>
    <t>Poz-19939</t>
  </si>
  <si>
    <t>Poz-18705</t>
  </si>
  <si>
    <t>Poz-42955</t>
  </si>
  <si>
    <t>Poz-42957</t>
  </si>
  <si>
    <t>Poz-18706</t>
  </si>
  <si>
    <t>Date</t>
  </si>
  <si>
    <t>Flenley (1979); Flenley &amp; King (1984); Flenley et al. (1991)</t>
  </si>
  <si>
    <t>RRA4</t>
  </si>
  <si>
    <t>SRR-2554</t>
  </si>
  <si>
    <t>Lake/bog</t>
  </si>
  <si>
    <t>Latitude S (center)*</t>
  </si>
  <si>
    <t>Longitud W (center)*</t>
  </si>
  <si>
    <t>Elevation (m)*</t>
  </si>
  <si>
    <t>Latitude S</t>
  </si>
  <si>
    <t>Longitude W</t>
  </si>
  <si>
    <t>Water depth (m)</t>
  </si>
  <si>
    <t>Core length (m)</t>
  </si>
  <si>
    <t>27º 05' 37.37"</t>
  </si>
  <si>
    <t>109º 22' 26.50"</t>
  </si>
  <si>
    <t>Russian</t>
  </si>
  <si>
    <t>27º 11' 12.57"</t>
  </si>
  <si>
    <t>109º 26' 06.75"</t>
  </si>
  <si>
    <t>27º 07' 19.79"</t>
  </si>
  <si>
    <t>1983</t>
  </si>
  <si>
    <t>Flenley et al. (1991)</t>
  </si>
  <si>
    <t>March 2005</t>
  </si>
  <si>
    <t>August 1990</t>
  </si>
  <si>
    <t>Piston</t>
  </si>
  <si>
    <t>Gravity</t>
  </si>
  <si>
    <t>~5.70</t>
  </si>
  <si>
    <t>March 2006</t>
  </si>
  <si>
    <t>UWITEC</t>
  </si>
  <si>
    <t>~6.80</t>
  </si>
  <si>
    <t>~13.80</t>
  </si>
  <si>
    <t>~6.00</t>
  </si>
  <si>
    <t>Sáez et al. (2009)</t>
  </si>
  <si>
    <t>~13.20</t>
  </si>
  <si>
    <t>~12.80</t>
  </si>
  <si>
    <t>~12.60</t>
  </si>
  <si>
    <t>northing 6998946</t>
  </si>
  <si>
    <t>easting 699466</t>
  </si>
  <si>
    <t>2009</t>
  </si>
  <si>
    <t>*Google Earth data</t>
  </si>
  <si>
    <t>~1.00</t>
  </si>
  <si>
    <t>~12.00</t>
  </si>
  <si>
    <t>~17.20</t>
  </si>
  <si>
    <t>~13.40</t>
  </si>
  <si>
    <t>~3.40</t>
  </si>
  <si>
    <t>109º 17' 20.66"</t>
  </si>
  <si>
    <r>
      <rPr>
        <sz val="11"/>
        <color theme="1"/>
        <rFont val="Calibri"/>
        <family val="2"/>
      </rPr>
      <t>~</t>
    </r>
    <r>
      <rPr>
        <sz val="11"/>
        <color theme="1"/>
        <rFont val="Calibri"/>
        <family val="2"/>
        <scheme val="minor"/>
      </rPr>
      <t>11.50</t>
    </r>
  </si>
  <si>
    <t>Peteet et al. (2003)</t>
  </si>
  <si>
    <t>University of Arizona AMS Facility (USA)</t>
  </si>
  <si>
    <t>Beta Analytic Inc. (USA)</t>
  </si>
  <si>
    <t>Rafter Radiocarbon Laboratory (New Zealand)</t>
  </si>
  <si>
    <t>Poznan Radiocarbon Laboratory (Poland)</t>
  </si>
  <si>
    <t>Scottish Universities Research and Reactor Centre (Scotland)</t>
  </si>
  <si>
    <t>Center for Accelerator Mass Spectrometry (USA)</t>
  </si>
  <si>
    <t>Depadrtment of Geography, Nagoya University (Japan)</t>
  </si>
  <si>
    <t>Radiocarbon lab codes</t>
  </si>
  <si>
    <t>AA</t>
  </si>
  <si>
    <t>Beta</t>
  </si>
  <si>
    <t>CAMS</t>
  </si>
  <si>
    <t>NUTA</t>
  </si>
  <si>
    <t>NZA</t>
  </si>
  <si>
    <t>Poz</t>
  </si>
  <si>
    <t>SRR</t>
  </si>
  <si>
    <t>August 1997</t>
  </si>
  <si>
    <r>
      <rPr>
        <sz val="11"/>
        <color theme="1"/>
        <rFont val="Calibri"/>
        <family val="2"/>
      </rPr>
      <t>~</t>
    </r>
    <r>
      <rPr>
        <sz val="11"/>
        <color theme="1"/>
        <rFont val="Calibri"/>
        <family val="2"/>
        <scheme val="minor"/>
      </rPr>
      <t>11.00</t>
    </r>
  </si>
  <si>
    <t>27º 11' 37"</t>
  </si>
  <si>
    <t>109º 26' 03"</t>
  </si>
  <si>
    <t>Flenley (1996); Butler &amp; Flenley (2000); Butler et al. (2004): Butler &amp; Flenley (2010)</t>
  </si>
  <si>
    <t>1977</t>
  </si>
  <si>
    <t>easting 669647</t>
  </si>
  <si>
    <t>northing 6998960</t>
  </si>
  <si>
    <t>Livingstone</t>
  </si>
  <si>
    <t>Russian + Livingstone</t>
  </si>
  <si>
    <t>easting 654770</t>
  </si>
  <si>
    <t>northing 6991443</t>
  </si>
  <si>
    <t>easting 654647</t>
  </si>
  <si>
    <t>northing 6991517</t>
  </si>
  <si>
    <t>easting 654500</t>
  </si>
  <si>
    <t>northing 6991672</t>
  </si>
  <si>
    <t>easting 654528</t>
  </si>
  <si>
    <t>northing 6991641</t>
  </si>
  <si>
    <t>~5.00</t>
  </si>
  <si>
    <t>~7.00</t>
  </si>
  <si>
    <t>Gossen (2007, 2011)</t>
  </si>
  <si>
    <t>KAO3 (KAO05-3A)</t>
  </si>
  <si>
    <t>Sáez et al. (2009); Cañellas-Boltà (2014); Cañellas-Boltà et al. (2012)</t>
  </si>
  <si>
    <r>
      <t xml:space="preserve">Azizi G &amp; Flenley JR (2008) The last glacial maximum climatic conditions on Easter Island. </t>
    </r>
    <r>
      <rPr>
        <i/>
        <sz val="11"/>
        <color theme="1"/>
        <rFont val="Calibri"/>
        <family val="2"/>
        <scheme val="minor"/>
      </rPr>
      <t>Quaternary International</t>
    </r>
    <r>
      <rPr>
        <sz val="11"/>
        <color theme="1"/>
        <rFont val="Calibri"/>
        <family val="2"/>
        <scheme val="minor"/>
      </rPr>
      <t>, 184: 166-176</t>
    </r>
  </si>
  <si>
    <r>
      <t xml:space="preserve">Butler K &amp; Flenley J (2001) Further pollen evidence from Easter Island. In: Stevenson CM, Lee G &amp; Morin FJ (eds), </t>
    </r>
    <r>
      <rPr>
        <i/>
        <sz val="11"/>
        <color theme="1"/>
        <rFont val="Calibri"/>
        <family val="2"/>
        <scheme val="minor"/>
      </rPr>
      <t>Pacific 2000. Proceedings of the Fifth International Conference on Easter Island and the Pacific</t>
    </r>
    <r>
      <rPr>
        <sz val="11"/>
        <color theme="1"/>
        <rFont val="Calibri"/>
        <family val="2"/>
        <scheme val="minor"/>
      </rPr>
      <t>. Easter Island Foundation, Los Osos, pp. 79-86</t>
    </r>
  </si>
  <si>
    <r>
      <t xml:space="preserve">Butler K &amp; Flenley JR (2010) The Rano Kau 2 pollen diagram: palaeoecology revealed. </t>
    </r>
    <r>
      <rPr>
        <i/>
        <sz val="11"/>
        <color theme="1"/>
        <rFont val="Calibri"/>
        <family val="2"/>
        <scheme val="minor"/>
      </rPr>
      <t>Rapa Nui Journal</t>
    </r>
    <r>
      <rPr>
        <sz val="11"/>
        <color theme="1"/>
        <rFont val="Calibri"/>
        <family val="2"/>
        <scheme val="minor"/>
      </rPr>
      <t>, 24: 5-10</t>
    </r>
  </si>
  <si>
    <r>
      <t xml:space="preserve">Butler K, Prior CA &amp; Flenley J (2004) Anomalous radiocarbon dates from Easter Island. </t>
    </r>
    <r>
      <rPr>
        <i/>
        <sz val="11"/>
        <color theme="1"/>
        <rFont val="Calibri"/>
        <family val="2"/>
        <scheme val="minor"/>
      </rPr>
      <t>Radiocarbon,</t>
    </r>
    <r>
      <rPr>
        <sz val="11"/>
        <color theme="1"/>
        <rFont val="Calibri"/>
        <family val="2"/>
        <scheme val="minor"/>
      </rPr>
      <t xml:space="preserve"> 46: 395-405</t>
    </r>
  </si>
  <si>
    <r>
      <t xml:space="preserve">Cañellas-Boltà N (2014) </t>
    </r>
    <r>
      <rPr>
        <i/>
        <sz val="11"/>
        <color theme="1"/>
        <rFont val="Calibri"/>
        <family val="2"/>
        <scheme val="minor"/>
      </rPr>
      <t>Vegetation dynamics in relation to climate changes, geological processes and human impact at Easter Island since the Last Glacial. Paleoecological study of sediments from Lake Raraku</t>
    </r>
    <r>
      <rPr>
        <sz val="11"/>
        <color theme="1"/>
        <rFont val="Calibri"/>
        <family val="2"/>
        <scheme val="minor"/>
      </rPr>
      <t>. PhD dissertation, University of Barcelona, Spain</t>
    </r>
  </si>
  <si>
    <r>
      <t xml:space="preserve">Cañellas-Boltà N, Rull V, Sáez A, Margalef O, Bao R, Pla-Rabes S, Blaauw M, Valero-Garcés B &amp; Giralt S (2013) Vegetation changes and human settlement of Easter Island during tht last millennia: a multiproxy study of Lake Raraku sediments. </t>
    </r>
    <r>
      <rPr>
        <i/>
        <sz val="11"/>
        <color theme="1"/>
        <rFont val="Calibri"/>
        <family val="2"/>
        <scheme val="minor"/>
      </rPr>
      <t>Quaternary Science Reviews</t>
    </r>
    <r>
      <rPr>
        <sz val="11"/>
        <color theme="1"/>
        <rFont val="Calibri"/>
        <family val="2"/>
        <scheme val="minor"/>
      </rPr>
      <t>, 72: 36-48</t>
    </r>
  </si>
  <si>
    <r>
      <t xml:space="preserve">Cañellas-Boltà N, Rull V, Sáez A, Margalef O, Giralt S, Pueyo JJ, Birks HH, Birks HJB &amp; Pla-Rabes S (2012) Macrofossils in Raraku Lake (Easter Island) integrated wth sedimentary and geochemical records: towards a palaeoecological synthesis of the last 34,000 years. </t>
    </r>
    <r>
      <rPr>
        <i/>
        <sz val="11"/>
        <color theme="1"/>
        <rFont val="Calibri"/>
        <family val="2"/>
        <scheme val="minor"/>
      </rPr>
      <t>Quaternary Science Reviews</t>
    </r>
    <r>
      <rPr>
        <sz val="11"/>
        <color theme="1"/>
        <rFont val="Calibri"/>
        <family val="2"/>
        <scheme val="minor"/>
      </rPr>
      <t>, 34: 113-126</t>
    </r>
  </si>
  <si>
    <r>
      <t xml:space="preserve">Dumont HJ, Cocquyt C, Fontugne M, Arnold M, Reyss J-L, Bloemendal J, Oldfield F, Steenbergen CJM, Korthals HJ &amp; Zeeb BA (1998) The end of quarrying and its eeffect on Lake Raraku, Easter Island. </t>
    </r>
    <r>
      <rPr>
        <i/>
        <sz val="11"/>
        <color theme="1"/>
        <rFont val="Calibri"/>
        <family val="2"/>
        <scheme val="minor"/>
      </rPr>
      <t>Journal of Palemolinology</t>
    </r>
    <r>
      <rPr>
        <sz val="11"/>
        <color theme="1"/>
        <rFont val="Calibri"/>
        <family val="2"/>
        <scheme val="minor"/>
      </rPr>
      <t>, 20: 409-422</t>
    </r>
  </si>
  <si>
    <r>
      <t xml:space="preserve">Flenley JR (1979) Stratigraphic evidence of environmental change on Easter Island. </t>
    </r>
    <r>
      <rPr>
        <i/>
        <sz val="11"/>
        <color theme="1"/>
        <rFont val="Calibri"/>
        <family val="2"/>
        <scheme val="minor"/>
      </rPr>
      <t>Asian Perspectives</t>
    </r>
    <r>
      <rPr>
        <sz val="11"/>
        <color theme="1"/>
        <rFont val="Calibri"/>
        <family val="2"/>
        <scheme val="minor"/>
      </rPr>
      <t>, 22: 33-40</t>
    </r>
  </si>
  <si>
    <r>
      <t xml:space="preserve">Flenley JR (1996) Further evidence of vegetation change on Easter Island. </t>
    </r>
    <r>
      <rPr>
        <i/>
        <sz val="11"/>
        <color theme="1"/>
        <rFont val="Calibri"/>
        <family val="2"/>
        <scheme val="minor"/>
      </rPr>
      <t>South Pacific Stusy</t>
    </r>
    <r>
      <rPr>
        <sz val="11"/>
        <color theme="1"/>
        <rFont val="Calibri"/>
        <family val="2"/>
        <scheme val="minor"/>
      </rPr>
      <t>, 16: 135-141</t>
    </r>
  </si>
  <si>
    <r>
      <t xml:space="preserve">Flenley JR &amp; King SM (1984) Late Quaternary pollen records from Easter Island. </t>
    </r>
    <r>
      <rPr>
        <i/>
        <sz val="11"/>
        <color theme="1"/>
        <rFont val="Calibri"/>
        <family val="2"/>
        <scheme val="minor"/>
      </rPr>
      <t>Nature</t>
    </r>
    <r>
      <rPr>
        <sz val="11"/>
        <color theme="1"/>
        <rFont val="Calibri"/>
        <family val="2"/>
        <scheme val="minor"/>
      </rPr>
      <t>, 307: 47-50</t>
    </r>
  </si>
  <si>
    <r>
      <t xml:space="preserve">Flenley JR, King ASM, Jackson J, Chew C, Teller JT &amp; Prentice ME (1991) The Late Quaternary vegetational and climatic hisstory of Easter Island. </t>
    </r>
    <r>
      <rPr>
        <i/>
        <sz val="11"/>
        <color theme="1"/>
        <rFont val="Calibri"/>
        <family val="2"/>
        <scheme val="minor"/>
      </rPr>
      <t>Journal of Quaternary Science</t>
    </r>
    <r>
      <rPr>
        <sz val="11"/>
        <color theme="1"/>
        <rFont val="Calibri"/>
        <family val="2"/>
        <scheme val="minor"/>
      </rPr>
      <t>, 6: 85-115</t>
    </r>
  </si>
  <si>
    <r>
      <t xml:space="preserve">Gossen C (2007) Report: The mystery lies in the Scirpus. </t>
    </r>
    <r>
      <rPr>
        <i/>
        <sz val="11"/>
        <color theme="1"/>
        <rFont val="Calibri"/>
        <family val="2"/>
        <scheme val="minor"/>
      </rPr>
      <t>Rapa Nui Journal</t>
    </r>
    <r>
      <rPr>
        <sz val="11"/>
        <color theme="1"/>
        <rFont val="Calibri"/>
        <family val="2"/>
        <scheme val="minor"/>
      </rPr>
      <t>, 21: 105-110</t>
    </r>
  </si>
  <si>
    <r>
      <t xml:space="preserve">Gossen C (2011) </t>
    </r>
    <r>
      <rPr>
        <i/>
        <sz val="11"/>
        <color theme="1"/>
        <rFont val="Calibri"/>
        <family val="2"/>
        <scheme val="minor"/>
      </rPr>
      <t>Deforestation, drought and humans: New discoveries of the Late Quaternary paleoenvironment of Rapa Nui (Easter Island)</t>
    </r>
    <r>
      <rPr>
        <sz val="11"/>
        <color theme="1"/>
        <rFont val="Calibri"/>
        <family val="2"/>
        <scheme val="minor"/>
      </rPr>
      <t>. PhD dissertation. Portland state University, USA</t>
    </r>
  </si>
  <si>
    <r>
      <t xml:space="preserve">Horrocks M, Baisden WT, Harper MA, Marra M, Flenley J, Feek D, Haoa-Cardianli S, Keller ED, González Nualart L &amp; Edmunds Gorman T (2015) A plant microfossil record of Late Quaternary environments and human activity from Rano Aroi and surroundings, Easter Island. </t>
    </r>
    <r>
      <rPr>
        <i/>
        <sz val="11"/>
        <color theme="1"/>
        <rFont val="Calibri"/>
        <family val="2"/>
        <scheme val="minor"/>
      </rPr>
      <t>Journal of Palemolimnology</t>
    </r>
    <r>
      <rPr>
        <sz val="11"/>
        <color theme="1"/>
        <rFont val="Calibri"/>
        <family val="2"/>
        <scheme val="minor"/>
      </rPr>
      <t>, 54: 279-303</t>
    </r>
  </si>
  <si>
    <r>
      <t>Horrocks M, Marra M, Baisden WT, Flenley J, Feek D, González Nualart L, Haoa-Cardinali S &amp; Edmunds Gorman T (2013) Pollen, phytoliths, arthropods and high-resolution 14C sampling from Rano Kau, Easter Island: evidemce for late Quaternary environments, ant (Formicidae) distributions and human activity.</t>
    </r>
    <r>
      <rPr>
        <i/>
        <sz val="11"/>
        <color theme="1"/>
        <rFont val="Calibri"/>
        <family val="2"/>
        <scheme val="minor"/>
      </rPr>
      <t xml:space="preserve"> Journal of Palemolinology</t>
    </r>
    <r>
      <rPr>
        <sz val="11"/>
        <color theme="1"/>
        <rFont val="Calibri"/>
        <family val="2"/>
        <scheme val="minor"/>
      </rPr>
      <t>, 50: 417-432</t>
    </r>
  </si>
  <si>
    <r>
      <t xml:space="preserve">Mann D, Edwards J, Chase J, Beck W, Reanier R, Mass M, Finney B &amp; Loret J (2008) Drought, vegetation change, and human history on Rapa Nui (Isla de Pascua, Easter Island). </t>
    </r>
    <r>
      <rPr>
        <i/>
        <sz val="11"/>
        <color theme="1"/>
        <rFont val="Calibri"/>
        <family val="2"/>
        <scheme val="minor"/>
      </rPr>
      <t>Quaternary Research</t>
    </r>
    <r>
      <rPr>
        <sz val="11"/>
        <color theme="1"/>
        <rFont val="Calibri"/>
        <family val="2"/>
        <scheme val="minor"/>
      </rPr>
      <t>, 69: 16-28</t>
    </r>
  </si>
  <si>
    <r>
      <t>Margalef O (2014)</t>
    </r>
    <r>
      <rPr>
        <i/>
        <sz val="11"/>
        <color theme="1"/>
        <rFont val="Calibri"/>
        <family val="2"/>
        <scheme val="minor"/>
      </rPr>
      <t xml:space="preserve"> The last 70 kyr of Rano Aroi (Easter Island, 27ºS) peat record: New insights for the central Pacific paleoclimatology</t>
    </r>
    <r>
      <rPr>
        <sz val="11"/>
        <color theme="1"/>
        <rFont val="Calibri"/>
        <family val="2"/>
        <scheme val="minor"/>
      </rPr>
      <t>. PhD dissertation, University of Barcelona, Spain</t>
    </r>
  </si>
  <si>
    <r>
      <t xml:space="preserve">Margalef O, Cañellas-Boltà N, Pla-Rabes S, Giralt S, Pueyo JJ, Joosten H, Rull V, Buchaca T, Hernández A, Valero-Garcés B, Moreno A &amp; Sáez A (2013) A 70,000 year multiproxy record of climatic and environmental change from Rano Aroi peatland (Easter Island). </t>
    </r>
    <r>
      <rPr>
        <i/>
        <sz val="11"/>
        <color theme="1"/>
        <rFont val="Calibri"/>
        <family val="2"/>
        <scheme val="minor"/>
      </rPr>
      <t>Global and Planetary Change</t>
    </r>
    <r>
      <rPr>
        <sz val="11"/>
        <color theme="1"/>
        <rFont val="Calibri"/>
        <family val="2"/>
        <scheme val="minor"/>
      </rPr>
      <t>, 108: 72-84</t>
    </r>
  </si>
  <si>
    <r>
      <t xml:space="preserve">Margalef O, Martínez-Cortizas A, Kylander M, Pla-Rabes S, Cañellas-Boltà N, Pueyo JJ, Sáez A, Valero-Garcés B &amp; Sáez A (2014). Environmental processes in Rano Aroi (Easter Island) peat geochemistry forced by climate variability during the last 70 kyr. </t>
    </r>
    <r>
      <rPr>
        <i/>
        <sz val="11"/>
        <color theme="1"/>
        <rFont val="Calibri"/>
        <family val="2"/>
        <scheme val="minor"/>
      </rPr>
      <t>Palaeogeography, Palaoeclimatology, Palaeoecology</t>
    </r>
    <r>
      <rPr>
        <sz val="11"/>
        <color theme="1"/>
        <rFont val="Calibri"/>
        <family val="2"/>
        <scheme val="minor"/>
      </rPr>
      <t>, 414: 438-450</t>
    </r>
  </si>
  <si>
    <r>
      <t xml:space="preserve">Peteet D, Beck W, Ortiz J, O'Connell S, Kurdyla D &amp; Mann D (2003) Rapid vegetational and sediment change from Rano Aroi crater, Easter Island. In: Loret J &amp; Tanacredi JT (eds), </t>
    </r>
    <r>
      <rPr>
        <i/>
        <sz val="11"/>
        <color theme="1"/>
        <rFont val="Calibri"/>
        <family val="2"/>
        <scheme val="minor"/>
      </rPr>
      <t>Easter Island. Scientific exploration into the world's environmental problems in microcosm</t>
    </r>
    <r>
      <rPr>
        <sz val="11"/>
        <color theme="1"/>
        <rFont val="Calibri"/>
        <family val="2"/>
        <scheme val="minor"/>
      </rPr>
      <t>. Kluwer Academic/Plenum Publishers, New York, pp. 81-93</t>
    </r>
  </si>
  <si>
    <r>
      <t xml:space="preserve">Rull V, Cañellas-Boltà N, Margalef O, Sáez A, Pla-rabes S &amp; Giralt S (2015) Late Holocene vegetation dynamics and deforestation in Rano Aroi: Implications for Easter Island's ecological and cultural history. </t>
    </r>
    <r>
      <rPr>
        <i/>
        <sz val="11"/>
        <color theme="1"/>
        <rFont val="Calibri"/>
        <family val="2"/>
        <scheme val="minor"/>
      </rPr>
      <t>Quaternary Science Reviews</t>
    </r>
    <r>
      <rPr>
        <sz val="11"/>
        <color theme="1"/>
        <rFont val="Calibri"/>
        <family val="2"/>
        <scheme val="minor"/>
      </rPr>
      <t>, 126: 219-226</t>
    </r>
  </si>
  <si>
    <r>
      <t xml:space="preserve">Sáez A, Valero-Garcés B, Giralt S, Moreno A, Bao R, Pueyo JJ, Hernández A &amp; Casas D (2009) Glacial to Holocene climate changes in the SE Pacific. The Raraku Lake sedimentary record (Easter Island, 27º S). </t>
    </r>
    <r>
      <rPr>
        <i/>
        <sz val="11"/>
        <color theme="1"/>
        <rFont val="Calibri"/>
        <family val="2"/>
        <scheme val="minor"/>
      </rPr>
      <t>Quaternary Science Reviews</t>
    </r>
    <r>
      <rPr>
        <sz val="11"/>
        <color theme="1"/>
        <rFont val="Calibri"/>
        <family val="2"/>
        <scheme val="minor"/>
      </rPr>
      <t>, 28: 2743-2759</t>
    </r>
  </si>
  <si>
    <t>Coring device</t>
  </si>
  <si>
    <t>Horrocks et al. (2012b)</t>
  </si>
  <si>
    <t>Horrocks et al. (2012a)</t>
  </si>
  <si>
    <r>
      <t xml:space="preserve">Horrocks M, Baisden WT, Nieuwoudt MK, Flenley J, Feek D, González Nualart L, Haoa-Cardinali S &amp; Edmunds Gorman T (2012b) Microfossils of Polynesian cultigens in lake sediment cores from Rano Kau, Easter Island. </t>
    </r>
    <r>
      <rPr>
        <i/>
        <sz val="11"/>
        <color theme="1"/>
        <rFont val="Calibri"/>
        <family val="2"/>
        <scheme val="minor"/>
      </rPr>
      <t>Journal of Palemolimnology</t>
    </r>
    <r>
      <rPr>
        <sz val="11"/>
        <color theme="1"/>
        <rFont val="Calibri"/>
        <family val="2"/>
        <scheme val="minor"/>
      </rPr>
      <t>, 47: 185-204</t>
    </r>
  </si>
  <si>
    <t>Margalef (2014); Margalef et al. (2013, 2014); Rull et al. (2015)</t>
  </si>
  <si>
    <t>Beta-197175</t>
  </si>
  <si>
    <t>RA2 drive 3</t>
  </si>
  <si>
    <t>Sáez et el. (2009)</t>
  </si>
  <si>
    <t>Sáez et al. (2009); Cañellas-Boltà (2014); Cañellas-Boltà et al. (2013)</t>
  </si>
  <si>
    <t>Radiocarbon dates not provided in the original reference</t>
  </si>
  <si>
    <t>Error not provided in the original reference</t>
  </si>
  <si>
    <t>Observations</t>
  </si>
  <si>
    <t>Median prob.</t>
  </si>
  <si>
    <t>Invalid age for calibration (SHcal13, IntCal13)</t>
  </si>
  <si>
    <t>Cal yr BP (min) 95%</t>
  </si>
  <si>
    <t>Cal yr BP (max) 95%</t>
  </si>
  <si>
    <t>No numeric value for 14C age in the original reference</t>
  </si>
  <si>
    <t>modern</t>
  </si>
  <si>
    <t>KAO08-03</t>
  </si>
  <si>
    <t>Rull et al. (2018)</t>
  </si>
  <si>
    <t>ULA-5790</t>
  </si>
  <si>
    <t>ULA-5792</t>
  </si>
  <si>
    <t>ULA-5789</t>
  </si>
  <si>
    <t>ULA-5791</t>
  </si>
  <si>
    <t>ULA-5872</t>
  </si>
  <si>
    <t>ULA-5821</t>
  </si>
  <si>
    <t>ULA-5874</t>
  </si>
  <si>
    <t>ULA-5817</t>
  </si>
  <si>
    <t>ULA-5873</t>
  </si>
  <si>
    <t>October 2008</t>
  </si>
  <si>
    <t>ULA</t>
  </si>
  <si>
    <t>Université Laval (Canada)</t>
  </si>
  <si>
    <r>
      <t xml:space="preserve">Horrocks M, Baisden WT, Flenley J, Feek D, González Nualart, Haoa-Cardinali  &amp; Edmunds Gorman T (2012a) Fossil plant remains at Rano Raraku, Easter Island's statue quarry: evidence for past elevated lake level and ancient Polynesian agriculture. </t>
    </r>
    <r>
      <rPr>
        <i/>
        <sz val="11"/>
        <color theme="1"/>
        <rFont val="Calibri"/>
        <family val="2"/>
        <scheme val="minor"/>
      </rPr>
      <t>Journal of Palemolimnology</t>
    </r>
    <r>
      <rPr>
        <sz val="11"/>
        <color theme="1"/>
        <rFont val="Calibri"/>
        <family val="2"/>
        <scheme val="minor"/>
      </rPr>
      <t>, 48: 767-783</t>
    </r>
  </si>
  <si>
    <r>
      <t xml:space="preserve">Rull V, Montoya E, Seco I, Cañellas-Boltà N, Giralt S, Margalef O, Pla-Rabes S, D'Andrea W, Bradley R &amp; Sáez A (2018) CLAFS, a holistic climatic-ecological-anthropogenic hypothesis on Easter Island's deforestation and cultural change: proposals and testing prospects. </t>
    </r>
    <r>
      <rPr>
        <i/>
        <sz val="11"/>
        <color theme="1"/>
        <rFont val="Calibri"/>
        <family val="2"/>
        <scheme val="minor"/>
      </rPr>
      <t>Frontiers in Ecology and Evolution</t>
    </r>
    <r>
      <rPr>
        <sz val="11"/>
        <color theme="1"/>
        <rFont val="Calibri"/>
        <family val="2"/>
        <scheme val="minor"/>
      </rPr>
      <t>, 6: 32</t>
    </r>
  </si>
  <si>
    <t># Aroi</t>
  </si>
  <si>
    <t># Kao</t>
  </si>
  <si>
    <t>~11.00</t>
  </si>
  <si>
    <t># Raraku</t>
  </si>
  <si>
    <t>27º 10' 57.526"</t>
  </si>
  <si>
    <t>109º 26' 7.591"</t>
  </si>
  <si>
    <t># Easter Island Radiocarbon Ages (EIRA) Database</t>
  </si>
  <si>
    <t xml:space="preserve">#----------------------------------------------------------------------- </t>
  </si>
  <si>
    <t xml:space="preserve">#                World Data Service for Paleoclimatology, Boulder </t>
  </si>
  <si>
    <t xml:space="preserve">#                                  and </t>
  </si>
  <si>
    <t xml:space="preserve">#                     NOAA Paleoclimatology Program </t>
  </si>
  <si>
    <t>#             National Centers for Environmental Information (NCEI)</t>
  </si>
  <si>
    <t xml:space="preserve"># </t>
  </si>
  <si>
    <t xml:space="preserve"># NOTE: Please cite Publication, and Online_Resource and date accessed when using these data. </t>
  </si>
  <si>
    <t xml:space="preserve"># If there is no publication information, please cite Investigators, Title, and Online_Resource and date accessed. </t>
  </si>
  <si>
    <t>#</t>
  </si>
  <si>
    <t xml:space="preserve"># Online_Resource: https://www.ncdc.noaa.gov/paleo/study/19805  </t>
  </si>
  <si>
    <t># Online_Resource: http://www1.ncdc.noaa.gov/pub/data/paleo/radiocarbon/eira2019.txt</t>
  </si>
  <si>
    <t xml:space="preserve"># Original_Source_URL: </t>
  </si>
  <si>
    <t># Description/Documentation lines begin with #</t>
  </si>
  <si>
    <t># Data lines have no #</t>
  </si>
  <si>
    <t xml:space="preserve"># Archive: Other Collections </t>
  </si>
  <si>
    <t xml:space="preserve"># Parameter_Keywords: age control </t>
  </si>
  <si>
    <t>#--------------------</t>
  </si>
  <si>
    <t># Contribution_Date</t>
  </si>
  <si>
    <t>Date: Original v1 2016-02-19; updated to v2.6, 26 February 2019</t>
  </si>
  <si>
    <t># Title</t>
  </si>
  <si>
    <t xml:space="preserve">Study_Name: Easter Island Radiocarbon Ages (EIRA) Database </t>
  </si>
  <si>
    <t># Investigators</t>
  </si>
  <si>
    <t xml:space="preserve">Investigators: Rull, V. </t>
  </si>
  <si>
    <t># Description_and_Notes</t>
  </si>
  <si>
    <t xml:space="preserve">Description: Easter Island Radiocarbon Ages (EIRA) database Version 2.6 containing the radiocarbon dates </t>
  </si>
  <si>
    <t>published to date (2019) from lake sediments and peat bogs of Easter Island (Rapa Nui).</t>
  </si>
  <si>
    <t xml:space="preserve"># Publication </t>
  </si>
  <si>
    <t>Authors: Valentí Rull</t>
  </si>
  <si>
    <t>Published_Date_or_Year: 2016-04-11</t>
  </si>
  <si>
    <t>Published_Title: The EIRA database: Glacial to Holocene radiocarbon ages from Easter Island's sedimentary records</t>
  </si>
  <si>
    <t>Journal_Name: Frontiers in Ecology and Evolution</t>
  </si>
  <si>
    <t>Volume: 4</t>
  </si>
  <si>
    <t xml:space="preserve">Edition: </t>
  </si>
  <si>
    <t xml:space="preserve">Issue: </t>
  </si>
  <si>
    <t xml:space="preserve">Pages: </t>
  </si>
  <si>
    <t xml:space="preserve">Report_Number: </t>
  </si>
  <si>
    <t>DOI: 10.3389/fevo.2016.00044</t>
  </si>
  <si>
    <t>Online_Resource: http://journal.frontiersin.org/article/10.3389/fevo.2016.00044/full</t>
  </si>
  <si>
    <t xml:space="preserve">Full_Citation: </t>
  </si>
  <si>
    <t>Abstract: The archaeological and anthropological relevance of Easter Island (Rapa Nui) for human history in a regional Pacific context has been highlighted since the early 20th century (Routledge, 1919). At first, the interest was focused on the giant stone statues called moai, which had been carved on the island's volcanic rocks by an enigmatic ancient civilization. The interest on the island received a boost several decades ago, after the expedition leaded by Thor Heyedahl (Heyerdahl and Ferdon, 1961) and the first palynological studies suggesting a recent ecological catastrophe, led by an abrupt island-wide deforestation likely due to the over-exploitation of natural resources, and an ensuing cultural collapse (Flenley and King, 1984; Flenley et al., 1991). This 'ecocidal' theory became paradigmatic and the case of Easter Island was considered a microcosmic model for the whole planet and a warning against the uncontrolled use and of natural resources (Flenley and Bahn, 2003; Diamond, 2005). Further archaeological and palaeoecological studies have challenged this ecocidal theory (Hunt, 2007; Hunt and Lipo, 2006, 2011; Lipo and Hunt, 2016), which has revitalized the debate on the recent cultural history of Easter Island (reviews in Rull et al., 2010, 2013).</t>
  </si>
  <si>
    <t>#------------------</t>
  </si>
  <si>
    <t>Published_Date_or_Year: 2016</t>
  </si>
  <si>
    <t>Published_Title: The EIRA database: Last Glacial to Holocene radiocarbon ages from Easter Island’s sedimentary records</t>
  </si>
  <si>
    <t>Journal_Name: Laboratory of Paleoecology, Institute of Earth Sciences Jaume Almera (ICTJA-CSIC), Barcelona</t>
  </si>
  <si>
    <t xml:space="preserve">Volume: </t>
  </si>
  <si>
    <t xml:space="preserve">DOI: 10.13140/RG.2.1.3827.9440/3 </t>
  </si>
  <si>
    <t xml:space="preserve">Online_Resource: </t>
  </si>
  <si>
    <t>Abstract: A database called EIRA (Easter Island Radiocarbon Ages) contains the radiocarbon dates published to date (2015) from lake sediments and peat bogs of Easter Island (Rapa Nui). All radiocarbon dates from all the cores dated by this method have been considered, regardless of whether the original authors have included them in their age-depth models or not. The total number of ages is 279. Details on cores are shown in Table 1. The EIRA raw data are exactly as they appear in the original references, except for calibrated ages. Whenever possible -i.e. when all the necessary data were available and the dates are within the age range for radiocarbon dating- the original radiocarbon ages have been calibrated or re-calibrated with CALIB 7.1 (http://calib.qub.ac.uk/calib/) using the SHCal13 curve (Hogg et al., 2013).</t>
  </si>
  <si>
    <t xml:space="preserve"># Funding_Agency </t>
  </si>
  <si>
    <t xml:space="preserve">Funding_Agency_Name: </t>
  </si>
  <si>
    <t xml:space="preserve">Grant: </t>
  </si>
  <si>
    <t xml:space="preserve"># Site_Information </t>
  </si>
  <si>
    <t>Site_Name: Easter Island</t>
  </si>
  <si>
    <t>Location: Ocean&gt;Pacific Ocean&gt;Eastern Pacific Ocean</t>
  </si>
  <si>
    <t>Country: Chile</t>
  </si>
  <si>
    <t>Northernmost_Latitude: -27.1222</t>
  </si>
  <si>
    <t>Southernmost_Latitude: -27.1222</t>
  </si>
  <si>
    <t>Easternmost_Longitude: -109.2891</t>
  </si>
  <si>
    <t>Westernmost_Longitude: -109.2891</t>
  </si>
  <si>
    <t xml:space="preserve">Elevation: 80 m  </t>
  </si>
  <si>
    <t># Lake/bog</t>
  </si>
  <si>
    <t>Validated</t>
  </si>
  <si>
    <t>~11.50</t>
  </si>
  <si>
    <t># *Google Earth data</t>
  </si>
  <si>
    <t xml:space="preserve"># Data_Collection   </t>
  </si>
  <si>
    <t>Collection_Name: EIRA14C</t>
  </si>
  <si>
    <t>Earliest_Year: 47797</t>
  </si>
  <si>
    <t>Most_Recent_Year: 171</t>
  </si>
  <si>
    <t>Time_Unit: Cal. Year BP</t>
  </si>
  <si>
    <t>Core_Length: m</t>
  </si>
  <si>
    <t xml:space="preserve">Notes: </t>
  </si>
  <si>
    <t># Chronology_Information</t>
  </si>
  <si>
    <t xml:space="preserve">Chronology: </t>
  </si>
  <si>
    <t>#----------------</t>
  </si>
  <si>
    <t xml:space="preserve"># Variables </t>
  </si>
  <si>
    <t># Data variables follow are preceded by "##" in columns one and two.</t>
  </si>
  <si>
    <t xml:space="preserve"># Data line variables format:  Variables list, one per line, shortname-tab-longname-tab-longname components (9 components: what, material, error, units, seasonality, archive, detail, method, C or N for Character or Numeric data) </t>
  </si>
  <si>
    <t>## site</t>
  </si>
  <si>
    <t>site, , , , , , , ,C</t>
  </si>
  <si>
    <t>## core</t>
  </si>
  <si>
    <t>core, , , , , , , ,C</t>
  </si>
  <si>
    <t>## refs</t>
  </si>
  <si>
    <t>References, , , , , , , ,C</t>
  </si>
  <si>
    <t>## code</t>
  </si>
  <si>
    <t>Lab code, , , , , , , ,C</t>
  </si>
  <si>
    <t>## depth_bot_m</t>
  </si>
  <si>
    <t>depth base, , , m, , , , ,N</t>
  </si>
  <si>
    <t>## depth_top_m</t>
  </si>
  <si>
    <t>depth, , , m, , , , ,N</t>
  </si>
  <si>
    <t>## depth_m</t>
  </si>
  <si>
    <t>depth, , , m, , , mean depth, ,N</t>
  </si>
  <si>
    <t>## material</t>
  </si>
  <si>
    <t>material, , , , , , , ,C</t>
  </si>
  <si>
    <t>## age_14cBP</t>
  </si>
  <si>
    <t>age, , , radiocarbon years before present, , , , ,N</t>
  </si>
  <si>
    <t>## age_14cBPerr</t>
  </si>
  <si>
    <t>age error, , , radiocarbon years before present, , , , ,N</t>
  </si>
  <si>
    <t>## age_calBP-</t>
  </si>
  <si>
    <t>age minimum, , 95% CI, calendar years before present, , , , ,N</t>
  </si>
  <si>
    <t>## age_calBP+</t>
  </si>
  <si>
    <t>age maximum, , 95% CI, calendar years before present, , , , ,N</t>
  </si>
  <si>
    <t>## prob</t>
  </si>
  <si>
    <t>Probability, , , , , , Median, ,N</t>
  </si>
  <si>
    <t>## obs</t>
  </si>
  <si>
    <t>Observations, , , , , , , ,N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</si>
</sst>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4" x14ac:knownFonts="1">
    <font>
      <sz val="11"/>
      <color theme="1"/>
      <name val="Calibri"/>
      <family val="2"/>
      <scheme val="minor"/>
    </font>
    <font>
      <b/>
      <sz val="11"/>
      <color theme="1"/>
      <name val="Calibri"/>
      <family val="2"/>
      <scheme val="minor"/>
    </font>
    <font>
      <sz val="11"/>
      <color theme="1"/>
      <name val="Calibri"/>
      <family val="2"/>
    </font>
    <font>
      <i/>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6">
    <xf numFmtId="0" fontId="0" fillId="0" borderId="0" xfId="0"/>
    <xf numFmtId="0" fontId="0" fillId="0" borderId="0" xfId="0" applyFont="1"/>
    <xf numFmtId="2" fontId="0" fillId="0" borderId="0" xfId="0" applyNumberFormat="1" applyFont="1"/>
    <xf numFmtId="0" fontId="1" fillId="0" borderId="0" xfId="0" applyFont="1" applyAlignment="1">
      <alignment horizontal="left"/>
    </xf>
    <xf numFmtId="0" fontId="0" fillId="0" borderId="0" xfId="0" applyFont="1" applyAlignment="1">
      <alignment horizontal="left"/>
    </xf>
    <xf numFmtId="0" fontId="0" fillId="0" borderId="0" xfId="0" applyFont="1" applyFill="1"/>
    <xf numFmtId="0" fontId="0" fillId="0" borderId="0" xfId="0" applyFont="1" applyFill="1" applyAlignment="1">
      <alignment horizontal="left"/>
    </xf>
    <xf numFmtId="0" fontId="0" fillId="0" borderId="0" xfId="0" applyFont="1" applyAlignment="1">
      <alignment horizontal="right"/>
    </xf>
    <xf numFmtId="1" fontId="0" fillId="0" borderId="0" xfId="0" applyNumberFormat="1" applyFont="1" applyAlignment="1">
      <alignment horizontal="right"/>
    </xf>
    <xf numFmtId="1" fontId="0" fillId="0" borderId="0" xfId="0" applyNumberFormat="1" applyFont="1" applyFill="1" applyAlignment="1">
      <alignment horizontal="right"/>
    </xf>
    <xf numFmtId="0" fontId="0" fillId="0" borderId="0" xfId="0" applyFont="1" applyFill="1" applyAlignment="1">
      <alignment horizontal="right"/>
    </xf>
    <xf numFmtId="0" fontId="0" fillId="0" borderId="0" xfId="0" applyFill="1" applyAlignment="1">
      <alignment horizontal="right"/>
    </xf>
    <xf numFmtId="1" fontId="0" fillId="0" borderId="0" xfId="0" applyNumberFormat="1" applyAlignment="1">
      <alignment horizontal="right"/>
    </xf>
    <xf numFmtId="0" fontId="0" fillId="0" borderId="0" xfId="0" applyAlignment="1">
      <alignment horizontal="right"/>
    </xf>
    <xf numFmtId="1" fontId="1" fillId="0" borderId="0" xfId="0" applyNumberFormat="1" applyFont="1" applyAlignment="1">
      <alignment horizontal="left"/>
    </xf>
    <xf numFmtId="2" fontId="1" fillId="0" borderId="0" xfId="0" applyNumberFormat="1" applyFont="1" applyAlignment="1">
      <alignment horizontal="left"/>
    </xf>
    <xf numFmtId="0" fontId="0" fillId="0" borderId="0" xfId="0" applyAlignment="1">
      <alignment horizontal="left"/>
    </xf>
    <xf numFmtId="2" fontId="0" fillId="0" borderId="0" xfId="0" applyNumberFormat="1" applyFont="1" applyAlignment="1">
      <alignment horizontal="left"/>
    </xf>
    <xf numFmtId="164" fontId="1" fillId="0" borderId="0" xfId="0" applyNumberFormat="1" applyFont="1" applyAlignment="1">
      <alignment horizontal="left"/>
    </xf>
    <xf numFmtId="164" fontId="0" fillId="0" borderId="0" xfId="0" applyNumberFormat="1"/>
    <xf numFmtId="164" fontId="0" fillId="0" borderId="0" xfId="0" applyNumberFormat="1" applyFont="1" applyAlignment="1">
      <alignment horizontal="right"/>
    </xf>
    <xf numFmtId="164" fontId="0" fillId="0" borderId="0" xfId="0" applyNumberFormat="1" applyFont="1" applyFill="1" applyAlignment="1">
      <alignment horizontal="right"/>
    </xf>
    <xf numFmtId="164" fontId="0" fillId="0" borderId="0" xfId="0" applyNumberFormat="1" applyAlignment="1">
      <alignment horizontal="right"/>
    </xf>
    <xf numFmtId="2" fontId="0" fillId="0" borderId="0" xfId="0" applyNumberFormat="1" applyFont="1" applyFill="1" applyAlignment="1">
      <alignment horizontal="left"/>
    </xf>
    <xf numFmtId="164" fontId="0" fillId="0" borderId="0" xfId="0" applyNumberFormat="1" applyFont="1" applyFill="1" applyAlignment="1">
      <alignment horizontal="left"/>
    </xf>
    <xf numFmtId="0" fontId="1" fillId="0" borderId="0" xfId="0" applyFont="1"/>
    <xf numFmtId="2" fontId="0" fillId="0" borderId="0" xfId="0" applyNumberFormat="1" applyAlignment="1">
      <alignment horizontal="left"/>
    </xf>
    <xf numFmtId="49" fontId="0" fillId="0" borderId="0" xfId="0" applyNumberFormat="1" applyAlignment="1">
      <alignment horizontal="left"/>
    </xf>
    <xf numFmtId="49" fontId="0" fillId="0" borderId="0" xfId="0" applyNumberFormat="1" applyFont="1"/>
    <xf numFmtId="49" fontId="0" fillId="0" borderId="0" xfId="0" applyNumberFormat="1"/>
    <xf numFmtId="49" fontId="0" fillId="0" borderId="0" xfId="0" applyNumberFormat="1" applyFont="1" applyAlignment="1">
      <alignment horizontal="right"/>
    </xf>
    <xf numFmtId="49" fontId="1" fillId="0" borderId="0" xfId="0" applyNumberFormat="1" applyFont="1"/>
    <xf numFmtId="1" fontId="0" fillId="0" borderId="0" xfId="0" applyNumberFormat="1" applyFont="1" applyAlignment="1">
      <alignment horizontal="left"/>
    </xf>
    <xf numFmtId="0" fontId="1" fillId="0" borderId="0" xfId="0" applyFont="1" applyAlignment="1"/>
    <xf numFmtId="0" fontId="0" fillId="0" borderId="0" xfId="0" applyFont="1" applyAlignment="1"/>
    <xf numFmtId="0" fontId="0" fillId="0" borderId="0" xfId="0" applyAlignment="1"/>
    <xf numFmtId="0" fontId="0" fillId="0" borderId="0" xfId="0" applyFill="1" applyAlignment="1"/>
    <xf numFmtId="0" fontId="0" fillId="0" borderId="0" xfId="0" applyFill="1"/>
    <xf numFmtId="1" fontId="0" fillId="0" borderId="0" xfId="0" applyNumberFormat="1" applyFont="1" applyFill="1" applyAlignment="1"/>
    <xf numFmtId="1" fontId="0" fillId="0" borderId="0" xfId="0" applyNumberFormat="1" applyFill="1" applyAlignment="1">
      <alignment horizontal="right"/>
    </xf>
    <xf numFmtId="0" fontId="1" fillId="0" borderId="0" xfId="0" applyFont="1" applyFill="1" applyAlignment="1">
      <alignment horizontal="center"/>
    </xf>
    <xf numFmtId="0" fontId="0" fillId="0" borderId="0" xfId="0" applyFont="1" applyFill="1" applyAlignment="1">
      <alignment horizontal="center"/>
    </xf>
    <xf numFmtId="1" fontId="0" fillId="0" borderId="0" xfId="0" applyNumberFormat="1" applyFont="1" applyFill="1" applyAlignment="1">
      <alignment horizontal="center"/>
    </xf>
    <xf numFmtId="0" fontId="0" fillId="0" borderId="0" xfId="0" applyFill="1" applyAlignment="1">
      <alignment horizontal="center"/>
    </xf>
    <xf numFmtId="15" fontId="0" fillId="0" borderId="0" xfId="0" applyNumberFormat="1" applyFont="1" applyAlignment="1">
      <alignment horizontal="left"/>
    </xf>
    <xf numFmtId="17" fontId="0" fillId="0" borderId="0" xfId="0" applyNumberFormat="1"/>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7"/>
  <sheetViews>
    <sheetView tabSelected="1" workbookViewId="0"/>
  </sheetViews>
  <sheetFormatPr defaultRowHeight="15" x14ac:dyDescent="0.25"/>
  <sheetData>
    <row r="1" spans="1:1" x14ac:dyDescent="0.25">
      <c r="A1" t="s">
        <v>455</v>
      </c>
    </row>
    <row r="2" spans="1:1" x14ac:dyDescent="0.25">
      <c r="A2" t="s">
        <v>456</v>
      </c>
    </row>
    <row r="3" spans="1:1" x14ac:dyDescent="0.25">
      <c r="A3" t="s">
        <v>457</v>
      </c>
    </row>
    <row r="4" spans="1:1" x14ac:dyDescent="0.25">
      <c r="A4" t="s">
        <v>458</v>
      </c>
    </row>
    <row r="5" spans="1:1" x14ac:dyDescent="0.25">
      <c r="A5" t="s">
        <v>459</v>
      </c>
    </row>
    <row r="6" spans="1:1" x14ac:dyDescent="0.25">
      <c r="A6" t="s">
        <v>460</v>
      </c>
    </row>
    <row r="7" spans="1:1" x14ac:dyDescent="0.25">
      <c r="A7" t="s">
        <v>456</v>
      </c>
    </row>
    <row r="8" spans="1:1" x14ac:dyDescent="0.25">
      <c r="A8" t="s">
        <v>461</v>
      </c>
    </row>
    <row r="9" spans="1:1" x14ac:dyDescent="0.25">
      <c r="A9" t="s">
        <v>462</v>
      </c>
    </row>
    <row r="10" spans="1:1" x14ac:dyDescent="0.25">
      <c r="A10" t="s">
        <v>463</v>
      </c>
    </row>
    <row r="11" spans="1:1" x14ac:dyDescent="0.25">
      <c r="A11" t="s">
        <v>464</v>
      </c>
    </row>
    <row r="12" spans="1:1" x14ac:dyDescent="0.25">
      <c r="A12" t="s">
        <v>465</v>
      </c>
    </row>
    <row r="13" spans="1:1" x14ac:dyDescent="0.25">
      <c r="A13" t="s">
        <v>466</v>
      </c>
    </row>
    <row r="14" spans="1:1" x14ac:dyDescent="0.25">
      <c r="A14" t="s">
        <v>464</v>
      </c>
    </row>
    <row r="15" spans="1:1" x14ac:dyDescent="0.25">
      <c r="A15" t="s">
        <v>467</v>
      </c>
    </row>
    <row r="16" spans="1:1" x14ac:dyDescent="0.25">
      <c r="A16" t="s">
        <v>461</v>
      </c>
    </row>
    <row r="17" spans="1:2" x14ac:dyDescent="0.25">
      <c r="A17" t="s">
        <v>468</v>
      </c>
    </row>
    <row r="18" spans="1:2" x14ac:dyDescent="0.25">
      <c r="A18" t="s">
        <v>469</v>
      </c>
    </row>
    <row r="19" spans="1:2" x14ac:dyDescent="0.25">
      <c r="A19" t="s">
        <v>464</v>
      </c>
    </row>
    <row r="20" spans="1:2" x14ac:dyDescent="0.25">
      <c r="A20" t="s">
        <v>470</v>
      </c>
    </row>
    <row r="21" spans="1:2" x14ac:dyDescent="0.25">
      <c r="A21" t="s">
        <v>464</v>
      </c>
    </row>
    <row r="22" spans="1:2" x14ac:dyDescent="0.25">
      <c r="A22" t="s">
        <v>471</v>
      </c>
    </row>
    <row r="23" spans="1:2" x14ac:dyDescent="0.25">
      <c r="A23" t="s">
        <v>472</v>
      </c>
    </row>
    <row r="24" spans="1:2" x14ac:dyDescent="0.25">
      <c r="A24" t="s">
        <v>473</v>
      </c>
    </row>
    <row r="25" spans="1:2" x14ac:dyDescent="0.25">
      <c r="A25" t="s">
        <v>464</v>
      </c>
      <c r="B25" t="s">
        <v>474</v>
      </c>
    </row>
    <row r="26" spans="1:2" x14ac:dyDescent="0.25">
      <c r="A26" t="s">
        <v>472</v>
      </c>
    </row>
    <row r="27" spans="1:2" x14ac:dyDescent="0.25">
      <c r="A27" t="s">
        <v>475</v>
      </c>
    </row>
    <row r="28" spans="1:2" x14ac:dyDescent="0.25">
      <c r="A28" t="s">
        <v>464</v>
      </c>
      <c r="B28" t="s">
        <v>476</v>
      </c>
    </row>
    <row r="29" spans="1:2" x14ac:dyDescent="0.25">
      <c r="A29" t="s">
        <v>472</v>
      </c>
    </row>
    <row r="30" spans="1:2" x14ac:dyDescent="0.25">
      <c r="A30" t="s">
        <v>477</v>
      </c>
    </row>
    <row r="31" spans="1:2" x14ac:dyDescent="0.25">
      <c r="A31" t="s">
        <v>461</v>
      </c>
      <c r="B31" t="s">
        <v>478</v>
      </c>
    </row>
    <row r="32" spans="1:2" x14ac:dyDescent="0.25">
      <c r="A32" t="s">
        <v>472</v>
      </c>
    </row>
    <row r="33" spans="1:2" x14ac:dyDescent="0.25">
      <c r="A33" t="s">
        <v>479</v>
      </c>
    </row>
    <row r="34" spans="1:2" x14ac:dyDescent="0.25">
      <c r="A34" t="s">
        <v>464</v>
      </c>
      <c r="B34" t="s">
        <v>480</v>
      </c>
    </row>
    <row r="35" spans="1:2" x14ac:dyDescent="0.25">
      <c r="A35" t="s">
        <v>464</v>
      </c>
      <c r="B35" t="s">
        <v>481</v>
      </c>
    </row>
    <row r="36" spans="1:2" x14ac:dyDescent="0.25">
      <c r="A36" t="s">
        <v>461</v>
      </c>
    </row>
    <row r="37" spans="1:2" x14ac:dyDescent="0.25">
      <c r="A37" t="s">
        <v>472</v>
      </c>
    </row>
    <row r="38" spans="1:2" x14ac:dyDescent="0.25">
      <c r="A38" t="s">
        <v>482</v>
      </c>
    </row>
    <row r="39" spans="1:2" x14ac:dyDescent="0.25">
      <c r="A39" t="s">
        <v>464</v>
      </c>
      <c r="B39" t="s">
        <v>483</v>
      </c>
    </row>
    <row r="40" spans="1:2" x14ac:dyDescent="0.25">
      <c r="A40" t="s">
        <v>464</v>
      </c>
      <c r="B40" t="s">
        <v>484</v>
      </c>
    </row>
    <row r="41" spans="1:2" x14ac:dyDescent="0.25">
      <c r="A41" t="s">
        <v>464</v>
      </c>
      <c r="B41" t="s">
        <v>485</v>
      </c>
    </row>
    <row r="42" spans="1:2" x14ac:dyDescent="0.25">
      <c r="A42" t="s">
        <v>464</v>
      </c>
      <c r="B42" t="s">
        <v>486</v>
      </c>
    </row>
    <row r="43" spans="1:2" x14ac:dyDescent="0.25">
      <c r="A43" t="s">
        <v>464</v>
      </c>
      <c r="B43" t="s">
        <v>487</v>
      </c>
    </row>
    <row r="44" spans="1:2" x14ac:dyDescent="0.25">
      <c r="A44" t="s">
        <v>464</v>
      </c>
      <c r="B44" t="s">
        <v>488</v>
      </c>
    </row>
    <row r="45" spans="1:2" x14ac:dyDescent="0.25">
      <c r="A45" t="s">
        <v>464</v>
      </c>
      <c r="B45" t="s">
        <v>489</v>
      </c>
    </row>
    <row r="46" spans="1:2" x14ac:dyDescent="0.25">
      <c r="A46" t="s">
        <v>464</v>
      </c>
      <c r="B46" t="s">
        <v>490</v>
      </c>
    </row>
    <row r="47" spans="1:2" x14ac:dyDescent="0.25">
      <c r="A47" t="s">
        <v>464</v>
      </c>
      <c r="B47" t="s">
        <v>491</v>
      </c>
    </row>
    <row r="48" spans="1:2" x14ac:dyDescent="0.25">
      <c r="A48" t="s">
        <v>464</v>
      </c>
      <c r="B48" t="s">
        <v>492</v>
      </c>
    </row>
    <row r="49" spans="1:2" x14ac:dyDescent="0.25">
      <c r="A49" t="s">
        <v>464</v>
      </c>
      <c r="B49" t="s">
        <v>493</v>
      </c>
    </row>
    <row r="50" spans="1:2" x14ac:dyDescent="0.25">
      <c r="A50" t="s">
        <v>464</v>
      </c>
      <c r="B50" t="s">
        <v>494</v>
      </c>
    </row>
    <row r="51" spans="1:2" x14ac:dyDescent="0.25">
      <c r="A51" t="s">
        <v>464</v>
      </c>
      <c r="B51" t="s">
        <v>495</v>
      </c>
    </row>
    <row r="52" spans="1:2" x14ac:dyDescent="0.25">
      <c r="A52" t="s">
        <v>496</v>
      </c>
    </row>
    <row r="53" spans="1:2" x14ac:dyDescent="0.25">
      <c r="A53" t="s">
        <v>482</v>
      </c>
    </row>
    <row r="54" spans="1:2" x14ac:dyDescent="0.25">
      <c r="A54" t="s">
        <v>464</v>
      </c>
      <c r="B54" t="s">
        <v>483</v>
      </c>
    </row>
    <row r="55" spans="1:2" x14ac:dyDescent="0.25">
      <c r="A55" t="s">
        <v>464</v>
      </c>
      <c r="B55" t="s">
        <v>497</v>
      </c>
    </row>
    <row r="56" spans="1:2" x14ac:dyDescent="0.25">
      <c r="A56" t="s">
        <v>464</v>
      </c>
      <c r="B56" t="s">
        <v>498</v>
      </c>
    </row>
    <row r="57" spans="1:2" x14ac:dyDescent="0.25">
      <c r="A57" t="s">
        <v>464</v>
      </c>
      <c r="B57" t="s">
        <v>499</v>
      </c>
    </row>
    <row r="58" spans="1:2" x14ac:dyDescent="0.25">
      <c r="A58" t="s">
        <v>464</v>
      </c>
      <c r="B58" t="s">
        <v>500</v>
      </c>
    </row>
    <row r="59" spans="1:2" x14ac:dyDescent="0.25">
      <c r="A59" t="s">
        <v>464</v>
      </c>
      <c r="B59" t="s">
        <v>488</v>
      </c>
    </row>
    <row r="60" spans="1:2" x14ac:dyDescent="0.25">
      <c r="A60" t="s">
        <v>464</v>
      </c>
      <c r="B60" t="s">
        <v>489</v>
      </c>
    </row>
    <row r="61" spans="1:2" x14ac:dyDescent="0.25">
      <c r="A61" t="s">
        <v>464</v>
      </c>
      <c r="B61" t="s">
        <v>490</v>
      </c>
    </row>
    <row r="62" spans="1:2" x14ac:dyDescent="0.25">
      <c r="A62" t="s">
        <v>464</v>
      </c>
      <c r="B62" t="s">
        <v>491</v>
      </c>
    </row>
    <row r="63" spans="1:2" x14ac:dyDescent="0.25">
      <c r="A63" t="s">
        <v>464</v>
      </c>
      <c r="B63" t="s">
        <v>501</v>
      </c>
    </row>
    <row r="64" spans="1:2" x14ac:dyDescent="0.25">
      <c r="A64" t="s">
        <v>464</v>
      </c>
      <c r="B64" t="s">
        <v>502</v>
      </c>
    </row>
    <row r="65" spans="1:2" x14ac:dyDescent="0.25">
      <c r="A65" t="s">
        <v>464</v>
      </c>
      <c r="B65" t="s">
        <v>494</v>
      </c>
    </row>
    <row r="66" spans="1:2" x14ac:dyDescent="0.25">
      <c r="A66" t="s">
        <v>464</v>
      </c>
      <c r="B66" t="s">
        <v>503</v>
      </c>
    </row>
    <row r="67" spans="1:2" x14ac:dyDescent="0.25">
      <c r="A67" t="s">
        <v>496</v>
      </c>
    </row>
    <row r="68" spans="1:2" x14ac:dyDescent="0.25">
      <c r="A68" t="s">
        <v>504</v>
      </c>
    </row>
    <row r="69" spans="1:2" x14ac:dyDescent="0.25">
      <c r="A69" t="s">
        <v>464</v>
      </c>
      <c r="B69" t="s">
        <v>505</v>
      </c>
    </row>
    <row r="70" spans="1:2" x14ac:dyDescent="0.25">
      <c r="A70" t="s">
        <v>464</v>
      </c>
      <c r="B70" t="s">
        <v>506</v>
      </c>
    </row>
    <row r="71" spans="1:2" x14ac:dyDescent="0.25">
      <c r="A71" t="s">
        <v>496</v>
      </c>
    </row>
    <row r="72" spans="1:2" x14ac:dyDescent="0.25">
      <c r="A72" t="s">
        <v>507</v>
      </c>
    </row>
    <row r="73" spans="1:2" x14ac:dyDescent="0.25">
      <c r="A73" t="s">
        <v>464</v>
      </c>
      <c r="B73" t="s">
        <v>508</v>
      </c>
    </row>
    <row r="74" spans="1:2" x14ac:dyDescent="0.25">
      <c r="A74" t="s">
        <v>464</v>
      </c>
      <c r="B74" t="s">
        <v>509</v>
      </c>
    </row>
    <row r="75" spans="1:2" x14ac:dyDescent="0.25">
      <c r="A75" t="s">
        <v>464</v>
      </c>
      <c r="B75" t="s">
        <v>510</v>
      </c>
    </row>
    <row r="76" spans="1:2" x14ac:dyDescent="0.25">
      <c r="A76" t="s">
        <v>464</v>
      </c>
      <c r="B76" t="s">
        <v>511</v>
      </c>
    </row>
    <row r="77" spans="1:2" x14ac:dyDescent="0.25">
      <c r="A77" t="s">
        <v>464</v>
      </c>
      <c r="B77" t="s">
        <v>512</v>
      </c>
    </row>
    <row r="78" spans="1:2" x14ac:dyDescent="0.25">
      <c r="A78" t="s">
        <v>464</v>
      </c>
      <c r="B78" t="s">
        <v>513</v>
      </c>
    </row>
    <row r="79" spans="1:2" x14ac:dyDescent="0.25">
      <c r="A79" t="s">
        <v>464</v>
      </c>
      <c r="B79" t="s">
        <v>514</v>
      </c>
    </row>
    <row r="80" spans="1:2" x14ac:dyDescent="0.25">
      <c r="A80" t="s">
        <v>464</v>
      </c>
      <c r="B80" t="s">
        <v>515</v>
      </c>
    </row>
    <row r="81" spans="1:13" x14ac:dyDescent="0.25">
      <c r="A81" t="s">
        <v>496</v>
      </c>
    </row>
    <row r="82" spans="1:13" x14ac:dyDescent="0.25">
      <c r="A82" t="s">
        <v>516</v>
      </c>
      <c r="B82" t="s">
        <v>313</v>
      </c>
      <c r="C82" t="s">
        <v>314</v>
      </c>
      <c r="D82" t="s">
        <v>315</v>
      </c>
      <c r="E82" t="s">
        <v>3</v>
      </c>
      <c r="F82" t="s">
        <v>316</v>
      </c>
      <c r="G82" t="s">
        <v>317</v>
      </c>
      <c r="H82" t="s">
        <v>318</v>
      </c>
      <c r="I82" t="s">
        <v>319</v>
      </c>
      <c r="J82" t="s">
        <v>308</v>
      </c>
      <c r="K82" t="s">
        <v>415</v>
      </c>
      <c r="L82" t="s">
        <v>167</v>
      </c>
      <c r="M82" t="s">
        <v>517</v>
      </c>
    </row>
    <row r="83" spans="1:13" x14ac:dyDescent="0.25">
      <c r="A83" t="s">
        <v>449</v>
      </c>
      <c r="B83" t="s">
        <v>320</v>
      </c>
      <c r="C83" t="s">
        <v>321</v>
      </c>
      <c r="D83">
        <v>433</v>
      </c>
      <c r="E83" t="s">
        <v>5</v>
      </c>
      <c r="F83" t="s">
        <v>142</v>
      </c>
      <c r="G83" t="s">
        <v>142</v>
      </c>
      <c r="H83">
        <v>0</v>
      </c>
      <c r="I83" t="s">
        <v>518</v>
      </c>
      <c r="J83">
        <v>1977</v>
      </c>
      <c r="K83" t="s">
        <v>322</v>
      </c>
      <c r="L83" t="s">
        <v>309</v>
      </c>
    </row>
    <row r="84" spans="1:13" x14ac:dyDescent="0.25">
      <c r="A84" t="s">
        <v>449</v>
      </c>
      <c r="B84" t="s">
        <v>320</v>
      </c>
      <c r="C84" t="s">
        <v>321</v>
      </c>
      <c r="D84">
        <v>433</v>
      </c>
      <c r="E84" t="s">
        <v>166</v>
      </c>
      <c r="F84" t="s">
        <v>142</v>
      </c>
      <c r="G84" t="s">
        <v>142</v>
      </c>
      <c r="H84">
        <v>0</v>
      </c>
      <c r="I84">
        <v>13.9</v>
      </c>
      <c r="J84" s="45">
        <v>38777</v>
      </c>
      <c r="K84" t="s">
        <v>334</v>
      </c>
      <c r="L84" t="s">
        <v>173</v>
      </c>
    </row>
    <row r="85" spans="1:13" x14ac:dyDescent="0.25">
      <c r="A85" t="s">
        <v>449</v>
      </c>
      <c r="B85" t="s">
        <v>320</v>
      </c>
      <c r="C85" t="s">
        <v>321</v>
      </c>
      <c r="D85">
        <v>433</v>
      </c>
      <c r="E85" t="s">
        <v>9</v>
      </c>
      <c r="F85" t="s">
        <v>142</v>
      </c>
      <c r="G85" t="s">
        <v>142</v>
      </c>
      <c r="H85">
        <v>0</v>
      </c>
      <c r="I85">
        <v>4</v>
      </c>
      <c r="J85">
        <v>2008</v>
      </c>
      <c r="K85" t="s">
        <v>322</v>
      </c>
      <c r="L85" t="s">
        <v>419</v>
      </c>
    </row>
    <row r="86" spans="1:13" x14ac:dyDescent="0.25">
      <c r="A86" t="s">
        <v>449</v>
      </c>
      <c r="B86" t="s">
        <v>320</v>
      </c>
      <c r="C86" t="s">
        <v>321</v>
      </c>
      <c r="D86">
        <v>433</v>
      </c>
      <c r="E86" t="s">
        <v>421</v>
      </c>
      <c r="F86" t="s">
        <v>142</v>
      </c>
      <c r="G86" t="s">
        <v>142</v>
      </c>
      <c r="H86">
        <v>0</v>
      </c>
      <c r="I86">
        <v>8</v>
      </c>
      <c r="J86" s="45">
        <v>35643</v>
      </c>
      <c r="K86" t="s">
        <v>377</v>
      </c>
      <c r="L86" t="s">
        <v>353</v>
      </c>
    </row>
    <row r="87" spans="1:13" x14ac:dyDescent="0.25">
      <c r="A87" t="s">
        <v>449</v>
      </c>
      <c r="B87" t="s">
        <v>320</v>
      </c>
      <c r="C87" t="s">
        <v>321</v>
      </c>
      <c r="D87">
        <v>433</v>
      </c>
      <c r="E87" t="s">
        <v>187</v>
      </c>
      <c r="F87" t="s">
        <v>142</v>
      </c>
      <c r="G87" t="s">
        <v>142</v>
      </c>
      <c r="H87">
        <v>0</v>
      </c>
      <c r="I87">
        <v>4</v>
      </c>
      <c r="J87">
        <v>2009</v>
      </c>
      <c r="K87" t="s">
        <v>322</v>
      </c>
      <c r="L87" t="s">
        <v>209</v>
      </c>
    </row>
    <row r="88" spans="1:13" x14ac:dyDescent="0.25">
      <c r="A88" t="s">
        <v>449</v>
      </c>
      <c r="B88" t="s">
        <v>320</v>
      </c>
      <c r="C88" t="s">
        <v>321</v>
      </c>
      <c r="D88">
        <v>433</v>
      </c>
      <c r="E88" t="s">
        <v>204</v>
      </c>
      <c r="F88" t="s">
        <v>142</v>
      </c>
      <c r="G88" t="s">
        <v>142</v>
      </c>
      <c r="H88">
        <v>0</v>
      </c>
      <c r="I88">
        <v>2.11</v>
      </c>
      <c r="J88">
        <v>2009</v>
      </c>
      <c r="K88" t="s">
        <v>322</v>
      </c>
      <c r="L88" t="s">
        <v>209</v>
      </c>
    </row>
    <row r="89" spans="1:13" x14ac:dyDescent="0.25">
      <c r="A89" t="s">
        <v>450</v>
      </c>
      <c r="B89" t="s">
        <v>323</v>
      </c>
      <c r="C89" t="s">
        <v>324</v>
      </c>
      <c r="D89">
        <v>107</v>
      </c>
      <c r="E89" t="s">
        <v>23</v>
      </c>
      <c r="F89" t="s">
        <v>142</v>
      </c>
      <c r="G89" t="s">
        <v>142</v>
      </c>
      <c r="H89">
        <v>0</v>
      </c>
      <c r="I89" t="s">
        <v>451</v>
      </c>
      <c r="J89">
        <v>1977</v>
      </c>
      <c r="K89" t="s">
        <v>322</v>
      </c>
      <c r="L89" t="s">
        <v>309</v>
      </c>
    </row>
    <row r="90" spans="1:13" x14ac:dyDescent="0.25">
      <c r="A90" t="s">
        <v>450</v>
      </c>
      <c r="B90" t="s">
        <v>323</v>
      </c>
      <c r="C90" t="s">
        <v>324</v>
      </c>
      <c r="D90">
        <v>107</v>
      </c>
      <c r="E90">
        <v>1</v>
      </c>
      <c r="F90" t="s">
        <v>375</v>
      </c>
      <c r="G90" t="s">
        <v>376</v>
      </c>
      <c r="H90" t="s">
        <v>142</v>
      </c>
      <c r="I90">
        <v>20</v>
      </c>
      <c r="J90" t="s">
        <v>142</v>
      </c>
      <c r="K90" t="s">
        <v>378</v>
      </c>
      <c r="L90" t="s">
        <v>221</v>
      </c>
    </row>
    <row r="91" spans="1:13" x14ac:dyDescent="0.25">
      <c r="A91" t="s">
        <v>450</v>
      </c>
      <c r="B91" t="s">
        <v>323</v>
      </c>
      <c r="C91" t="s">
        <v>324</v>
      </c>
      <c r="D91">
        <v>107</v>
      </c>
      <c r="E91">
        <v>2</v>
      </c>
      <c r="F91" t="s">
        <v>379</v>
      </c>
      <c r="G91" t="s">
        <v>380</v>
      </c>
      <c r="H91" t="s">
        <v>142</v>
      </c>
      <c r="I91" t="s">
        <v>337</v>
      </c>
      <c r="J91" t="s">
        <v>142</v>
      </c>
      <c r="K91" t="s">
        <v>378</v>
      </c>
      <c r="L91" t="s">
        <v>416</v>
      </c>
    </row>
    <row r="92" spans="1:13" x14ac:dyDescent="0.25">
      <c r="A92" t="s">
        <v>450</v>
      </c>
      <c r="B92" t="s">
        <v>323</v>
      </c>
      <c r="C92" t="s">
        <v>324</v>
      </c>
      <c r="D92">
        <v>107</v>
      </c>
      <c r="E92">
        <v>3</v>
      </c>
      <c r="F92" t="s">
        <v>381</v>
      </c>
      <c r="G92" t="s">
        <v>382</v>
      </c>
      <c r="H92" t="s">
        <v>142</v>
      </c>
      <c r="I92" t="s">
        <v>387</v>
      </c>
      <c r="J92" t="s">
        <v>142</v>
      </c>
      <c r="K92" t="s">
        <v>378</v>
      </c>
      <c r="L92" t="s">
        <v>416</v>
      </c>
    </row>
    <row r="93" spans="1:13" x14ac:dyDescent="0.25">
      <c r="A93" t="s">
        <v>450</v>
      </c>
      <c r="B93" t="s">
        <v>323</v>
      </c>
      <c r="C93" t="s">
        <v>324</v>
      </c>
      <c r="D93">
        <v>107</v>
      </c>
      <c r="E93">
        <v>4</v>
      </c>
      <c r="F93" t="s">
        <v>383</v>
      </c>
      <c r="G93" t="s">
        <v>384</v>
      </c>
      <c r="H93" t="s">
        <v>142</v>
      </c>
      <c r="I93" t="s">
        <v>347</v>
      </c>
      <c r="J93" t="s">
        <v>142</v>
      </c>
      <c r="K93" t="s">
        <v>378</v>
      </c>
      <c r="L93" t="s">
        <v>416</v>
      </c>
    </row>
    <row r="94" spans="1:13" x14ac:dyDescent="0.25">
      <c r="A94" t="s">
        <v>450</v>
      </c>
      <c r="B94" t="s">
        <v>323</v>
      </c>
      <c r="C94" t="s">
        <v>324</v>
      </c>
      <c r="D94">
        <v>107</v>
      </c>
      <c r="E94">
        <v>5</v>
      </c>
      <c r="F94" t="s">
        <v>385</v>
      </c>
      <c r="G94" t="s">
        <v>386</v>
      </c>
      <c r="H94" t="s">
        <v>142</v>
      </c>
      <c r="I94" t="s">
        <v>388</v>
      </c>
      <c r="J94" t="s">
        <v>142</v>
      </c>
      <c r="K94" t="s">
        <v>378</v>
      </c>
      <c r="L94" t="s">
        <v>416</v>
      </c>
    </row>
    <row r="95" spans="1:13" x14ac:dyDescent="0.25">
      <c r="A95" t="s">
        <v>450</v>
      </c>
      <c r="B95" t="s">
        <v>323</v>
      </c>
      <c r="C95" t="s">
        <v>324</v>
      </c>
      <c r="D95">
        <v>107</v>
      </c>
      <c r="E95" t="s">
        <v>78</v>
      </c>
      <c r="F95" t="s">
        <v>142</v>
      </c>
      <c r="G95" t="s">
        <v>142</v>
      </c>
      <c r="H95">
        <v>10.5</v>
      </c>
      <c r="I95">
        <v>20.85</v>
      </c>
      <c r="J95">
        <v>1983</v>
      </c>
      <c r="K95" t="s">
        <v>322</v>
      </c>
      <c r="L95" t="s">
        <v>373</v>
      </c>
    </row>
    <row r="96" spans="1:13" x14ac:dyDescent="0.25">
      <c r="A96" t="s">
        <v>450</v>
      </c>
      <c r="B96" t="s">
        <v>323</v>
      </c>
      <c r="C96" t="s">
        <v>324</v>
      </c>
      <c r="D96">
        <v>107</v>
      </c>
      <c r="E96" t="s">
        <v>390</v>
      </c>
      <c r="F96" t="s">
        <v>371</v>
      </c>
      <c r="G96" t="s">
        <v>372</v>
      </c>
      <c r="H96">
        <v>10.5</v>
      </c>
      <c r="I96">
        <v>21.5</v>
      </c>
      <c r="J96" s="45">
        <v>38412</v>
      </c>
      <c r="K96" t="s">
        <v>378</v>
      </c>
      <c r="L96" t="s">
        <v>389</v>
      </c>
    </row>
    <row r="97" spans="1:12" x14ac:dyDescent="0.25">
      <c r="A97" t="s">
        <v>450</v>
      </c>
      <c r="B97" t="s">
        <v>453</v>
      </c>
      <c r="C97" t="s">
        <v>454</v>
      </c>
      <c r="D97">
        <v>109</v>
      </c>
      <c r="E97" t="s">
        <v>433</v>
      </c>
      <c r="F97" t="s">
        <v>453</v>
      </c>
      <c r="G97" t="s">
        <v>454</v>
      </c>
      <c r="H97" t="s">
        <v>142</v>
      </c>
      <c r="I97">
        <v>3</v>
      </c>
      <c r="J97" s="45">
        <v>39722</v>
      </c>
      <c r="K97" t="s">
        <v>322</v>
      </c>
      <c r="L97" t="s">
        <v>434</v>
      </c>
    </row>
    <row r="98" spans="1:12" x14ac:dyDescent="0.25">
      <c r="A98" t="s">
        <v>452</v>
      </c>
      <c r="B98" t="s">
        <v>325</v>
      </c>
      <c r="C98" t="s">
        <v>351</v>
      </c>
      <c r="D98">
        <v>80</v>
      </c>
      <c r="E98" t="s">
        <v>96</v>
      </c>
      <c r="F98" t="s">
        <v>142</v>
      </c>
      <c r="G98" t="s">
        <v>142</v>
      </c>
      <c r="H98">
        <v>0</v>
      </c>
      <c r="I98" t="s">
        <v>347</v>
      </c>
      <c r="J98">
        <v>1977</v>
      </c>
      <c r="K98" t="s">
        <v>322</v>
      </c>
      <c r="L98" t="s">
        <v>309</v>
      </c>
    </row>
    <row r="99" spans="1:12" x14ac:dyDescent="0.25">
      <c r="A99" t="s">
        <v>452</v>
      </c>
      <c r="B99" t="s">
        <v>325</v>
      </c>
      <c r="C99" t="s">
        <v>351</v>
      </c>
      <c r="D99">
        <v>80</v>
      </c>
      <c r="E99" t="s">
        <v>310</v>
      </c>
      <c r="F99" t="s">
        <v>142</v>
      </c>
      <c r="G99" t="s">
        <v>142</v>
      </c>
      <c r="H99">
        <v>2.8</v>
      </c>
      <c r="I99" t="s">
        <v>348</v>
      </c>
      <c r="J99">
        <v>1983</v>
      </c>
      <c r="K99" t="s">
        <v>322</v>
      </c>
      <c r="L99" t="s">
        <v>327</v>
      </c>
    </row>
    <row r="100" spans="1:12" x14ac:dyDescent="0.25">
      <c r="A100" t="s">
        <v>452</v>
      </c>
      <c r="B100" t="s">
        <v>325</v>
      </c>
      <c r="C100" t="s">
        <v>351</v>
      </c>
      <c r="D100">
        <v>80</v>
      </c>
      <c r="E100" t="s">
        <v>279</v>
      </c>
      <c r="F100" t="s">
        <v>142</v>
      </c>
      <c r="G100" t="s">
        <v>142</v>
      </c>
      <c r="H100" t="s">
        <v>142</v>
      </c>
      <c r="I100" t="s">
        <v>349</v>
      </c>
      <c r="J100" s="45">
        <v>38412</v>
      </c>
      <c r="K100" t="s">
        <v>377</v>
      </c>
      <c r="L100" t="s">
        <v>280</v>
      </c>
    </row>
    <row r="101" spans="1:12" x14ac:dyDescent="0.25">
      <c r="A101" t="s">
        <v>452</v>
      </c>
      <c r="B101" t="s">
        <v>325</v>
      </c>
      <c r="C101" t="s">
        <v>351</v>
      </c>
      <c r="D101">
        <v>80</v>
      </c>
      <c r="E101" t="s">
        <v>271</v>
      </c>
      <c r="F101" t="s">
        <v>142</v>
      </c>
      <c r="G101" t="s">
        <v>142</v>
      </c>
      <c r="H101">
        <v>2</v>
      </c>
      <c r="I101" t="s">
        <v>350</v>
      </c>
      <c r="J101" s="45">
        <v>33086</v>
      </c>
      <c r="K101" t="s">
        <v>330</v>
      </c>
      <c r="L101" t="s">
        <v>274</v>
      </c>
    </row>
    <row r="102" spans="1:12" x14ac:dyDescent="0.25">
      <c r="A102" t="s">
        <v>452</v>
      </c>
      <c r="B102" t="s">
        <v>325</v>
      </c>
      <c r="C102" t="s">
        <v>351</v>
      </c>
      <c r="D102">
        <v>80</v>
      </c>
      <c r="E102">
        <v>1</v>
      </c>
      <c r="F102" t="s">
        <v>142</v>
      </c>
      <c r="G102" t="s">
        <v>142</v>
      </c>
      <c r="H102">
        <v>6</v>
      </c>
      <c r="I102" t="s">
        <v>346</v>
      </c>
      <c r="J102" t="s">
        <v>142</v>
      </c>
      <c r="K102" t="s">
        <v>331</v>
      </c>
      <c r="L102" t="s">
        <v>275</v>
      </c>
    </row>
    <row r="103" spans="1:12" x14ac:dyDescent="0.25">
      <c r="A103" t="s">
        <v>452</v>
      </c>
      <c r="B103" t="s">
        <v>325</v>
      </c>
      <c r="C103" t="s">
        <v>351</v>
      </c>
      <c r="D103">
        <v>80</v>
      </c>
      <c r="E103">
        <v>2</v>
      </c>
      <c r="F103" t="s">
        <v>142</v>
      </c>
      <c r="G103" t="s">
        <v>142</v>
      </c>
      <c r="H103">
        <v>6</v>
      </c>
      <c r="I103" t="s">
        <v>346</v>
      </c>
      <c r="J103" t="s">
        <v>142</v>
      </c>
      <c r="K103" t="s">
        <v>331</v>
      </c>
      <c r="L103" t="s">
        <v>275</v>
      </c>
    </row>
    <row r="104" spans="1:12" x14ac:dyDescent="0.25">
      <c r="A104" t="s">
        <v>452</v>
      </c>
      <c r="B104" t="s">
        <v>325</v>
      </c>
      <c r="C104" t="s">
        <v>351</v>
      </c>
      <c r="D104">
        <v>80</v>
      </c>
      <c r="E104" t="s">
        <v>143</v>
      </c>
      <c r="F104" t="s">
        <v>142</v>
      </c>
      <c r="G104" t="s">
        <v>142</v>
      </c>
      <c r="H104" t="s">
        <v>142</v>
      </c>
      <c r="I104" t="s">
        <v>332</v>
      </c>
      <c r="J104" s="45">
        <v>38777</v>
      </c>
      <c r="K104" t="s">
        <v>334</v>
      </c>
      <c r="L104" t="s">
        <v>391</v>
      </c>
    </row>
    <row r="105" spans="1:12" x14ac:dyDescent="0.25">
      <c r="A105" t="s">
        <v>452</v>
      </c>
      <c r="B105" t="s">
        <v>325</v>
      </c>
      <c r="C105" t="s">
        <v>351</v>
      </c>
      <c r="D105">
        <v>80</v>
      </c>
      <c r="E105" t="s">
        <v>145</v>
      </c>
      <c r="F105" t="s">
        <v>142</v>
      </c>
      <c r="G105" t="s">
        <v>142</v>
      </c>
      <c r="H105" t="s">
        <v>142</v>
      </c>
      <c r="I105" t="s">
        <v>335</v>
      </c>
      <c r="J105" s="45">
        <v>38777</v>
      </c>
      <c r="K105" t="s">
        <v>334</v>
      </c>
      <c r="L105" t="s">
        <v>391</v>
      </c>
    </row>
    <row r="106" spans="1:12" x14ac:dyDescent="0.25">
      <c r="A106" t="s">
        <v>452</v>
      </c>
      <c r="B106" t="s">
        <v>325</v>
      </c>
      <c r="C106" t="s">
        <v>351</v>
      </c>
      <c r="D106">
        <v>80</v>
      </c>
      <c r="E106" t="s">
        <v>112</v>
      </c>
      <c r="F106" t="s">
        <v>142</v>
      </c>
      <c r="G106" t="s">
        <v>142</v>
      </c>
      <c r="H106" t="s">
        <v>142</v>
      </c>
      <c r="I106" t="s">
        <v>336</v>
      </c>
      <c r="J106" s="45">
        <v>38777</v>
      </c>
      <c r="K106" t="s">
        <v>334</v>
      </c>
      <c r="L106" t="s">
        <v>391</v>
      </c>
    </row>
    <row r="107" spans="1:12" x14ac:dyDescent="0.25">
      <c r="A107" t="s">
        <v>452</v>
      </c>
      <c r="B107" t="s">
        <v>325</v>
      </c>
      <c r="C107" t="s">
        <v>351</v>
      </c>
      <c r="D107">
        <v>80</v>
      </c>
      <c r="E107" t="s">
        <v>292</v>
      </c>
      <c r="F107" t="s">
        <v>142</v>
      </c>
      <c r="G107" t="s">
        <v>142</v>
      </c>
      <c r="H107" t="s">
        <v>142</v>
      </c>
      <c r="I107" t="s">
        <v>337</v>
      </c>
      <c r="J107" s="45">
        <v>38777</v>
      </c>
      <c r="K107" t="s">
        <v>334</v>
      </c>
      <c r="L107" t="s">
        <v>338</v>
      </c>
    </row>
    <row r="108" spans="1:12" x14ac:dyDescent="0.25">
      <c r="A108" t="s">
        <v>452</v>
      </c>
      <c r="B108" t="s">
        <v>325</v>
      </c>
      <c r="C108" t="s">
        <v>351</v>
      </c>
      <c r="D108">
        <v>80</v>
      </c>
      <c r="E108" t="s">
        <v>294</v>
      </c>
      <c r="F108" t="s">
        <v>142</v>
      </c>
      <c r="G108" t="s">
        <v>142</v>
      </c>
      <c r="H108" t="s">
        <v>142</v>
      </c>
      <c r="I108" t="s">
        <v>339</v>
      </c>
      <c r="J108" s="45">
        <v>38777</v>
      </c>
      <c r="K108" t="s">
        <v>334</v>
      </c>
      <c r="L108" t="s">
        <v>338</v>
      </c>
    </row>
    <row r="109" spans="1:12" x14ac:dyDescent="0.25">
      <c r="A109" t="s">
        <v>452</v>
      </c>
      <c r="B109" t="s">
        <v>325</v>
      </c>
      <c r="C109" t="s">
        <v>351</v>
      </c>
      <c r="D109">
        <v>80</v>
      </c>
      <c r="E109" t="s">
        <v>297</v>
      </c>
      <c r="F109" t="s">
        <v>142</v>
      </c>
      <c r="G109" t="s">
        <v>142</v>
      </c>
      <c r="H109" t="s">
        <v>142</v>
      </c>
      <c r="I109" t="s">
        <v>340</v>
      </c>
      <c r="J109" s="45">
        <v>38777</v>
      </c>
      <c r="K109" t="s">
        <v>334</v>
      </c>
      <c r="L109" t="s">
        <v>391</v>
      </c>
    </row>
    <row r="110" spans="1:12" x14ac:dyDescent="0.25">
      <c r="A110" t="s">
        <v>452</v>
      </c>
      <c r="B110" t="s">
        <v>325</v>
      </c>
      <c r="C110" t="s">
        <v>351</v>
      </c>
      <c r="D110">
        <v>80</v>
      </c>
      <c r="E110" t="s">
        <v>131</v>
      </c>
      <c r="F110" t="s">
        <v>142</v>
      </c>
      <c r="G110" t="s">
        <v>142</v>
      </c>
      <c r="H110" t="s">
        <v>142</v>
      </c>
      <c r="I110" t="s">
        <v>341</v>
      </c>
      <c r="J110" s="45">
        <v>38777</v>
      </c>
      <c r="K110" t="s">
        <v>334</v>
      </c>
      <c r="L110" t="s">
        <v>423</v>
      </c>
    </row>
    <row r="111" spans="1:12" x14ac:dyDescent="0.25">
      <c r="A111" t="s">
        <v>452</v>
      </c>
      <c r="B111" t="s">
        <v>325</v>
      </c>
      <c r="C111" t="s">
        <v>351</v>
      </c>
      <c r="D111">
        <v>80</v>
      </c>
      <c r="E111" t="s">
        <v>125</v>
      </c>
      <c r="F111" t="s">
        <v>342</v>
      </c>
      <c r="G111" t="s">
        <v>343</v>
      </c>
      <c r="H111">
        <v>2.6</v>
      </c>
      <c r="I111">
        <v>2.25</v>
      </c>
      <c r="J111">
        <v>2009</v>
      </c>
      <c r="K111" t="s">
        <v>377</v>
      </c>
      <c r="L111" t="s">
        <v>417</v>
      </c>
    </row>
    <row r="112" spans="1:12" x14ac:dyDescent="0.25">
      <c r="A112" t="s">
        <v>519</v>
      </c>
    </row>
    <row r="113" spans="1:2" x14ac:dyDescent="0.25">
      <c r="A113" t="s">
        <v>461</v>
      </c>
    </row>
    <row r="114" spans="1:2" x14ac:dyDescent="0.25">
      <c r="A114" t="s">
        <v>496</v>
      </c>
    </row>
    <row r="115" spans="1:2" x14ac:dyDescent="0.25">
      <c r="A115" t="s">
        <v>520</v>
      </c>
    </row>
    <row r="116" spans="1:2" x14ac:dyDescent="0.25">
      <c r="A116" t="s">
        <v>464</v>
      </c>
      <c r="B116" t="s">
        <v>521</v>
      </c>
    </row>
    <row r="117" spans="1:2" x14ac:dyDescent="0.25">
      <c r="A117" t="s">
        <v>464</v>
      </c>
      <c r="B117" t="s">
        <v>522</v>
      </c>
    </row>
    <row r="118" spans="1:2" x14ac:dyDescent="0.25">
      <c r="A118" t="s">
        <v>464</v>
      </c>
      <c r="B118" t="s">
        <v>523</v>
      </c>
    </row>
    <row r="119" spans="1:2" x14ac:dyDescent="0.25">
      <c r="A119" t="s">
        <v>464</v>
      </c>
      <c r="B119" t="s">
        <v>524</v>
      </c>
    </row>
    <row r="120" spans="1:2" x14ac:dyDescent="0.25">
      <c r="A120" t="s">
        <v>464</v>
      </c>
      <c r="B120" t="s">
        <v>525</v>
      </c>
    </row>
    <row r="121" spans="1:2" x14ac:dyDescent="0.25">
      <c r="A121" t="s">
        <v>464</v>
      </c>
      <c r="B121" t="s">
        <v>526</v>
      </c>
    </row>
    <row r="122" spans="1:2" x14ac:dyDescent="0.25">
      <c r="A122" t="s">
        <v>496</v>
      </c>
    </row>
    <row r="123" spans="1:2" x14ac:dyDescent="0.25">
      <c r="A123" t="s">
        <v>527</v>
      </c>
    </row>
    <row r="124" spans="1:2" x14ac:dyDescent="0.25">
      <c r="A124" t="s">
        <v>464</v>
      </c>
      <c r="B124" t="s">
        <v>528</v>
      </c>
    </row>
    <row r="125" spans="1:2" x14ac:dyDescent="0.25">
      <c r="A125" t="s">
        <v>461</v>
      </c>
    </row>
    <row r="126" spans="1:2" x14ac:dyDescent="0.25">
      <c r="A126" t="s">
        <v>529</v>
      </c>
    </row>
    <row r="127" spans="1:2" x14ac:dyDescent="0.25">
      <c r="A127" t="s">
        <v>530</v>
      </c>
    </row>
    <row r="128" spans="1:2" x14ac:dyDescent="0.25">
      <c r="A128" t="s">
        <v>464</v>
      </c>
    </row>
    <row r="129" spans="1:2" x14ac:dyDescent="0.25">
      <c r="A129" t="s">
        <v>531</v>
      </c>
    </row>
    <row r="130" spans="1:2" x14ac:dyDescent="0.25">
      <c r="A130" t="s">
        <v>532</v>
      </c>
    </row>
    <row r="131" spans="1:2" x14ac:dyDescent="0.25">
      <c r="A131" t="s">
        <v>464</v>
      </c>
    </row>
    <row r="132" spans="1:2" x14ac:dyDescent="0.25">
      <c r="A132" t="s">
        <v>533</v>
      </c>
      <c r="B132" t="s">
        <v>534</v>
      </c>
    </row>
    <row r="133" spans="1:2" x14ac:dyDescent="0.25">
      <c r="A133" t="s">
        <v>535</v>
      </c>
      <c r="B133" t="s">
        <v>536</v>
      </c>
    </row>
    <row r="134" spans="1:2" x14ac:dyDescent="0.25">
      <c r="A134" t="s">
        <v>537</v>
      </c>
      <c r="B134" t="s">
        <v>538</v>
      </c>
    </row>
    <row r="135" spans="1:2" x14ac:dyDescent="0.25">
      <c r="A135" t="s">
        <v>539</v>
      </c>
      <c r="B135" t="s">
        <v>540</v>
      </c>
    </row>
    <row r="136" spans="1:2" x14ac:dyDescent="0.25">
      <c r="A136" t="s">
        <v>541</v>
      </c>
      <c r="B136" t="s">
        <v>542</v>
      </c>
    </row>
    <row r="137" spans="1:2" x14ac:dyDescent="0.25">
      <c r="A137" t="s">
        <v>543</v>
      </c>
      <c r="B137" t="s">
        <v>544</v>
      </c>
    </row>
    <row r="138" spans="1:2" x14ac:dyDescent="0.25">
      <c r="A138" t="s">
        <v>545</v>
      </c>
      <c r="B138" t="s">
        <v>546</v>
      </c>
    </row>
    <row r="139" spans="1:2" x14ac:dyDescent="0.25">
      <c r="A139" t="s">
        <v>547</v>
      </c>
      <c r="B139" t="s">
        <v>548</v>
      </c>
    </row>
    <row r="140" spans="1:2" x14ac:dyDescent="0.25">
      <c r="A140" t="s">
        <v>549</v>
      </c>
      <c r="B140" t="s">
        <v>550</v>
      </c>
    </row>
    <row r="141" spans="1:2" x14ac:dyDescent="0.25">
      <c r="A141" t="s">
        <v>551</v>
      </c>
      <c r="B141" t="s">
        <v>552</v>
      </c>
    </row>
    <row r="142" spans="1:2" x14ac:dyDescent="0.25">
      <c r="A142" t="s">
        <v>553</v>
      </c>
      <c r="B142" t="s">
        <v>554</v>
      </c>
    </row>
    <row r="143" spans="1:2" x14ac:dyDescent="0.25">
      <c r="A143" t="s">
        <v>555</v>
      </c>
      <c r="B143" t="s">
        <v>556</v>
      </c>
    </row>
    <row r="144" spans="1:2" x14ac:dyDescent="0.25">
      <c r="A144" t="s">
        <v>557</v>
      </c>
      <c r="B144" t="s">
        <v>558</v>
      </c>
    </row>
    <row r="145" spans="1:2" x14ac:dyDescent="0.25">
      <c r="A145" t="s">
        <v>559</v>
      </c>
      <c r="B145" t="s">
        <v>560</v>
      </c>
    </row>
    <row r="146" spans="1:2" x14ac:dyDescent="0.25">
      <c r="A146" t="s">
        <v>464</v>
      </c>
    </row>
    <row r="147" spans="1:2" x14ac:dyDescent="0.25">
      <c r="A147" t="s">
        <v>529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workbookViewId="0"/>
  </sheetViews>
  <sheetFormatPr defaultColWidth="11.42578125" defaultRowHeight="15" x14ac:dyDescent="0.25"/>
  <cols>
    <col min="1" max="1" width="13" style="16" customWidth="1"/>
    <col min="2" max="2" width="18.42578125" style="16" bestFit="1" customWidth="1"/>
    <col min="3" max="3" width="19.85546875" style="16" bestFit="1" customWidth="1"/>
    <col min="4" max="4" width="13.85546875" style="16" bestFit="1" customWidth="1"/>
    <col min="5" max="5" width="16.7109375" style="16" bestFit="1" customWidth="1"/>
    <col min="6" max="6" width="15.7109375" style="16" customWidth="1"/>
    <col min="7" max="7" width="16.140625" style="16" bestFit="1" customWidth="1"/>
    <col min="8" max="8" width="15.85546875" style="16" bestFit="1" customWidth="1"/>
    <col min="9" max="9" width="14.85546875" style="16" bestFit="1" customWidth="1"/>
    <col min="10" max="10" width="12.5703125" style="16" bestFit="1" customWidth="1"/>
    <col min="11" max="11" width="19.85546875" style="16" bestFit="1" customWidth="1"/>
    <col min="12" max="12" width="74.5703125" style="16" bestFit="1" customWidth="1"/>
    <col min="13" max="14" width="11.42578125" style="16"/>
  </cols>
  <sheetData>
    <row r="1" spans="1:14" s="25" customFormat="1" x14ac:dyDescent="0.25">
      <c r="A1" s="3" t="s">
        <v>312</v>
      </c>
      <c r="B1" s="3" t="s">
        <v>313</v>
      </c>
      <c r="C1" s="3" t="s">
        <v>314</v>
      </c>
      <c r="D1" s="3" t="s">
        <v>315</v>
      </c>
      <c r="E1" s="3" t="s">
        <v>3</v>
      </c>
      <c r="F1" s="3" t="s">
        <v>316</v>
      </c>
      <c r="G1" s="3" t="s">
        <v>317</v>
      </c>
      <c r="H1" s="3" t="s">
        <v>318</v>
      </c>
      <c r="I1" s="3" t="s">
        <v>319</v>
      </c>
      <c r="J1" s="3" t="s">
        <v>308</v>
      </c>
      <c r="K1" s="3" t="s">
        <v>415</v>
      </c>
      <c r="L1" s="3" t="s">
        <v>167</v>
      </c>
      <c r="M1" s="3"/>
      <c r="N1" s="3"/>
    </row>
    <row r="2" spans="1:14" x14ac:dyDescent="0.25">
      <c r="A2" s="16" t="s">
        <v>1</v>
      </c>
      <c r="B2" s="16" t="s">
        <v>320</v>
      </c>
      <c r="C2" s="16" t="s">
        <v>321</v>
      </c>
      <c r="D2" s="16">
        <v>433</v>
      </c>
      <c r="E2" s="16" t="s">
        <v>5</v>
      </c>
      <c r="F2" s="16" t="s">
        <v>142</v>
      </c>
      <c r="G2" s="16" t="s">
        <v>142</v>
      </c>
      <c r="H2" s="26">
        <v>0</v>
      </c>
      <c r="I2" s="26" t="s">
        <v>352</v>
      </c>
      <c r="J2" s="27" t="s">
        <v>374</v>
      </c>
      <c r="K2" s="16" t="s">
        <v>322</v>
      </c>
      <c r="L2" s="16" t="s">
        <v>309</v>
      </c>
    </row>
    <row r="3" spans="1:14" x14ac:dyDescent="0.25">
      <c r="A3" s="16" t="s">
        <v>1</v>
      </c>
      <c r="B3" s="16" t="s">
        <v>320</v>
      </c>
      <c r="C3" s="16" t="s">
        <v>321</v>
      </c>
      <c r="D3" s="16">
        <v>433</v>
      </c>
      <c r="E3" s="16" t="s">
        <v>166</v>
      </c>
      <c r="F3" s="16" t="s">
        <v>142</v>
      </c>
      <c r="G3" s="16" t="s">
        <v>142</v>
      </c>
      <c r="H3" s="26">
        <v>0</v>
      </c>
      <c r="I3" s="26">
        <v>13.9</v>
      </c>
      <c r="J3" s="27" t="s">
        <v>333</v>
      </c>
      <c r="K3" s="16" t="s">
        <v>334</v>
      </c>
      <c r="L3" s="16" t="s">
        <v>173</v>
      </c>
    </row>
    <row r="4" spans="1:14" x14ac:dyDescent="0.25">
      <c r="A4" s="16" t="s">
        <v>1</v>
      </c>
      <c r="B4" s="16" t="s">
        <v>320</v>
      </c>
      <c r="C4" s="16" t="s">
        <v>321</v>
      </c>
      <c r="D4" s="16">
        <v>433</v>
      </c>
      <c r="E4" s="16" t="s">
        <v>9</v>
      </c>
      <c r="F4" s="16" t="s">
        <v>142</v>
      </c>
      <c r="G4" s="16" t="s">
        <v>142</v>
      </c>
      <c r="H4" s="26">
        <v>0</v>
      </c>
      <c r="I4" s="26">
        <v>4</v>
      </c>
      <c r="J4" s="27">
        <v>2008</v>
      </c>
      <c r="K4" s="16" t="s">
        <v>322</v>
      </c>
      <c r="L4" s="16" t="s">
        <v>419</v>
      </c>
    </row>
    <row r="5" spans="1:14" x14ac:dyDescent="0.25">
      <c r="A5" s="16" t="s">
        <v>1</v>
      </c>
      <c r="B5" s="16" t="s">
        <v>320</v>
      </c>
      <c r="C5" s="16" t="s">
        <v>321</v>
      </c>
      <c r="D5" s="16">
        <v>433</v>
      </c>
      <c r="E5" s="16" t="s">
        <v>421</v>
      </c>
      <c r="F5" s="16" t="s">
        <v>142</v>
      </c>
      <c r="G5" s="16" t="s">
        <v>142</v>
      </c>
      <c r="H5" s="26">
        <v>0</v>
      </c>
      <c r="I5" s="26">
        <v>8</v>
      </c>
      <c r="J5" s="27" t="s">
        <v>369</v>
      </c>
      <c r="K5" s="16" t="s">
        <v>377</v>
      </c>
      <c r="L5" s="16" t="s">
        <v>353</v>
      </c>
    </row>
    <row r="6" spans="1:14" x14ac:dyDescent="0.25">
      <c r="A6" s="16" t="s">
        <v>1</v>
      </c>
      <c r="B6" s="16" t="s">
        <v>320</v>
      </c>
      <c r="C6" s="16" t="s">
        <v>321</v>
      </c>
      <c r="D6" s="16">
        <v>433</v>
      </c>
      <c r="E6" s="16" t="s">
        <v>187</v>
      </c>
      <c r="F6" s="16" t="s">
        <v>142</v>
      </c>
      <c r="G6" s="16" t="s">
        <v>142</v>
      </c>
      <c r="H6" s="26">
        <v>0</v>
      </c>
      <c r="I6" s="26">
        <v>4</v>
      </c>
      <c r="J6" s="27" t="s">
        <v>344</v>
      </c>
      <c r="K6" s="16" t="s">
        <v>322</v>
      </c>
      <c r="L6" s="16" t="s">
        <v>209</v>
      </c>
    </row>
    <row r="7" spans="1:14" x14ac:dyDescent="0.25">
      <c r="A7" s="16" t="s">
        <v>1</v>
      </c>
      <c r="B7" s="16" t="s">
        <v>320</v>
      </c>
      <c r="C7" s="16" t="s">
        <v>321</v>
      </c>
      <c r="D7" s="16">
        <v>433</v>
      </c>
      <c r="E7" s="16" t="s">
        <v>204</v>
      </c>
      <c r="F7" s="16" t="s">
        <v>142</v>
      </c>
      <c r="G7" s="16" t="s">
        <v>142</v>
      </c>
      <c r="H7" s="26">
        <v>0</v>
      </c>
      <c r="I7" s="26">
        <v>2.11</v>
      </c>
      <c r="J7" s="27" t="s">
        <v>344</v>
      </c>
      <c r="K7" s="16" t="s">
        <v>322</v>
      </c>
      <c r="L7" s="16" t="s">
        <v>209</v>
      </c>
    </row>
    <row r="8" spans="1:14" x14ac:dyDescent="0.25">
      <c r="A8" s="16" t="s">
        <v>2</v>
      </c>
      <c r="B8" s="16" t="s">
        <v>323</v>
      </c>
      <c r="C8" s="16" t="s">
        <v>324</v>
      </c>
      <c r="D8" s="16">
        <v>107</v>
      </c>
      <c r="E8" s="16" t="s">
        <v>23</v>
      </c>
      <c r="F8" s="16" t="s">
        <v>142</v>
      </c>
      <c r="G8" s="16" t="s">
        <v>142</v>
      </c>
      <c r="H8" s="26">
        <v>0</v>
      </c>
      <c r="I8" s="26" t="s">
        <v>370</v>
      </c>
      <c r="J8" s="27" t="s">
        <v>374</v>
      </c>
      <c r="K8" s="16" t="s">
        <v>322</v>
      </c>
      <c r="L8" s="16" t="s">
        <v>309</v>
      </c>
    </row>
    <row r="9" spans="1:14" x14ac:dyDescent="0.25">
      <c r="A9" s="16" t="s">
        <v>2</v>
      </c>
      <c r="B9" s="16" t="s">
        <v>323</v>
      </c>
      <c r="C9" s="16" t="s">
        <v>324</v>
      </c>
      <c r="D9" s="16">
        <v>107</v>
      </c>
      <c r="E9" s="16">
        <v>1</v>
      </c>
      <c r="F9" s="16" t="s">
        <v>375</v>
      </c>
      <c r="G9" s="16" t="s">
        <v>376</v>
      </c>
      <c r="H9" s="26" t="s">
        <v>142</v>
      </c>
      <c r="I9" s="26">
        <v>20</v>
      </c>
      <c r="J9" s="27" t="s">
        <v>142</v>
      </c>
      <c r="K9" s="16" t="s">
        <v>378</v>
      </c>
      <c r="L9" s="16" t="s">
        <v>221</v>
      </c>
    </row>
    <row r="10" spans="1:14" x14ac:dyDescent="0.25">
      <c r="A10" s="16" t="s">
        <v>2</v>
      </c>
      <c r="B10" s="16" t="s">
        <v>323</v>
      </c>
      <c r="C10" s="16" t="s">
        <v>324</v>
      </c>
      <c r="D10" s="16">
        <v>107</v>
      </c>
      <c r="E10" s="16">
        <v>2</v>
      </c>
      <c r="F10" s="16" t="s">
        <v>379</v>
      </c>
      <c r="G10" s="16" t="s">
        <v>380</v>
      </c>
      <c r="H10" s="26" t="s">
        <v>142</v>
      </c>
      <c r="I10" s="26" t="s">
        <v>337</v>
      </c>
      <c r="J10" s="27" t="s">
        <v>142</v>
      </c>
      <c r="K10" s="16" t="s">
        <v>378</v>
      </c>
      <c r="L10" s="16" t="s">
        <v>416</v>
      </c>
    </row>
    <row r="11" spans="1:14" x14ac:dyDescent="0.25">
      <c r="A11" s="16" t="s">
        <v>2</v>
      </c>
      <c r="B11" s="16" t="s">
        <v>323</v>
      </c>
      <c r="C11" s="16" t="s">
        <v>324</v>
      </c>
      <c r="D11" s="16">
        <v>107</v>
      </c>
      <c r="E11" s="16">
        <v>3</v>
      </c>
      <c r="F11" s="16" t="s">
        <v>381</v>
      </c>
      <c r="G11" s="16" t="s">
        <v>382</v>
      </c>
      <c r="H11" s="26" t="s">
        <v>142</v>
      </c>
      <c r="I11" s="26" t="s">
        <v>387</v>
      </c>
      <c r="J11" s="27" t="s">
        <v>142</v>
      </c>
      <c r="K11" s="16" t="s">
        <v>378</v>
      </c>
      <c r="L11" s="16" t="s">
        <v>416</v>
      </c>
    </row>
    <row r="12" spans="1:14" x14ac:dyDescent="0.25">
      <c r="A12" s="16" t="s">
        <v>2</v>
      </c>
      <c r="B12" s="16" t="s">
        <v>323</v>
      </c>
      <c r="C12" s="16" t="s">
        <v>324</v>
      </c>
      <c r="D12" s="16">
        <v>107</v>
      </c>
      <c r="E12" s="16">
        <v>4</v>
      </c>
      <c r="F12" s="16" t="s">
        <v>383</v>
      </c>
      <c r="G12" s="16" t="s">
        <v>384</v>
      </c>
      <c r="H12" s="26" t="s">
        <v>142</v>
      </c>
      <c r="I12" s="26" t="s">
        <v>347</v>
      </c>
      <c r="J12" s="27" t="s">
        <v>142</v>
      </c>
      <c r="K12" s="16" t="s">
        <v>378</v>
      </c>
      <c r="L12" s="16" t="s">
        <v>416</v>
      </c>
    </row>
    <row r="13" spans="1:14" x14ac:dyDescent="0.25">
      <c r="A13" s="16" t="s">
        <v>2</v>
      </c>
      <c r="B13" s="16" t="s">
        <v>323</v>
      </c>
      <c r="C13" s="16" t="s">
        <v>324</v>
      </c>
      <c r="D13" s="16">
        <v>107</v>
      </c>
      <c r="E13" s="16">
        <v>5</v>
      </c>
      <c r="F13" s="16" t="s">
        <v>385</v>
      </c>
      <c r="G13" s="16" t="s">
        <v>386</v>
      </c>
      <c r="H13" s="26" t="s">
        <v>142</v>
      </c>
      <c r="I13" s="26" t="s">
        <v>388</v>
      </c>
      <c r="J13" s="27" t="s">
        <v>142</v>
      </c>
      <c r="K13" s="16" t="s">
        <v>378</v>
      </c>
      <c r="L13" s="16" t="s">
        <v>416</v>
      </c>
    </row>
    <row r="14" spans="1:14" x14ac:dyDescent="0.25">
      <c r="A14" s="16" t="s">
        <v>2</v>
      </c>
      <c r="B14" s="16" t="s">
        <v>323</v>
      </c>
      <c r="C14" s="16" t="s">
        <v>324</v>
      </c>
      <c r="D14" s="16">
        <v>107</v>
      </c>
      <c r="E14" s="16" t="s">
        <v>78</v>
      </c>
      <c r="F14" s="16" t="s">
        <v>142</v>
      </c>
      <c r="G14" s="16" t="s">
        <v>142</v>
      </c>
      <c r="H14" s="26">
        <v>10.5</v>
      </c>
      <c r="I14" s="26">
        <v>20.85</v>
      </c>
      <c r="J14" s="27" t="s">
        <v>326</v>
      </c>
      <c r="K14" s="16" t="s">
        <v>322</v>
      </c>
      <c r="L14" s="16" t="s">
        <v>373</v>
      </c>
    </row>
    <row r="15" spans="1:14" x14ac:dyDescent="0.25">
      <c r="A15" s="16" t="s">
        <v>2</v>
      </c>
      <c r="B15" s="16" t="s">
        <v>323</v>
      </c>
      <c r="C15" s="16" t="s">
        <v>324</v>
      </c>
      <c r="D15" s="16">
        <v>107</v>
      </c>
      <c r="E15" s="16" t="s">
        <v>390</v>
      </c>
      <c r="F15" s="16" t="s">
        <v>371</v>
      </c>
      <c r="G15" s="16" t="s">
        <v>372</v>
      </c>
      <c r="H15" s="26">
        <v>10.5</v>
      </c>
      <c r="I15" s="26">
        <v>21.5</v>
      </c>
      <c r="J15" s="27" t="s">
        <v>328</v>
      </c>
      <c r="K15" s="16" t="s">
        <v>378</v>
      </c>
      <c r="L15" s="16" t="s">
        <v>389</v>
      </c>
    </row>
    <row r="16" spans="1:14" x14ac:dyDescent="0.25">
      <c r="A16" s="16" t="s">
        <v>2</v>
      </c>
      <c r="B16" s="16" t="s">
        <v>453</v>
      </c>
      <c r="C16" s="16" t="s">
        <v>454</v>
      </c>
      <c r="D16" s="16">
        <v>109</v>
      </c>
      <c r="E16" s="16" t="s">
        <v>433</v>
      </c>
      <c r="F16" s="16" t="s">
        <v>453</v>
      </c>
      <c r="G16" s="16" t="s">
        <v>454</v>
      </c>
      <c r="H16" s="26" t="s">
        <v>142</v>
      </c>
      <c r="I16" s="26">
        <v>3</v>
      </c>
      <c r="J16" s="27" t="s">
        <v>444</v>
      </c>
      <c r="K16" s="16" t="s">
        <v>322</v>
      </c>
      <c r="L16" s="16" t="s">
        <v>434</v>
      </c>
    </row>
    <row r="17" spans="1:12" x14ac:dyDescent="0.25">
      <c r="A17" s="16" t="s">
        <v>95</v>
      </c>
      <c r="B17" s="16" t="s">
        <v>325</v>
      </c>
      <c r="C17" s="16" t="s">
        <v>351</v>
      </c>
      <c r="D17" s="16">
        <v>80</v>
      </c>
      <c r="E17" s="16" t="s">
        <v>96</v>
      </c>
      <c r="F17" s="16" t="s">
        <v>142</v>
      </c>
      <c r="G17" s="16" t="s">
        <v>142</v>
      </c>
      <c r="H17" s="26">
        <v>0</v>
      </c>
      <c r="I17" s="26" t="s">
        <v>347</v>
      </c>
      <c r="J17" s="27" t="s">
        <v>374</v>
      </c>
      <c r="K17" s="16" t="s">
        <v>322</v>
      </c>
      <c r="L17" s="16" t="s">
        <v>309</v>
      </c>
    </row>
    <row r="18" spans="1:12" x14ac:dyDescent="0.25">
      <c r="A18" s="16" t="s">
        <v>95</v>
      </c>
      <c r="B18" s="16" t="s">
        <v>325</v>
      </c>
      <c r="C18" s="16" t="s">
        <v>351</v>
      </c>
      <c r="D18" s="16">
        <v>80</v>
      </c>
      <c r="E18" s="16" t="s">
        <v>310</v>
      </c>
      <c r="F18" s="16" t="s">
        <v>142</v>
      </c>
      <c r="G18" s="16" t="s">
        <v>142</v>
      </c>
      <c r="H18" s="26">
        <v>2.8</v>
      </c>
      <c r="I18" s="26" t="s">
        <v>348</v>
      </c>
      <c r="J18" s="27" t="s">
        <v>326</v>
      </c>
      <c r="K18" s="16" t="s">
        <v>322</v>
      </c>
      <c r="L18" s="16" t="s">
        <v>327</v>
      </c>
    </row>
    <row r="19" spans="1:12" x14ac:dyDescent="0.25">
      <c r="A19" s="16" t="s">
        <v>95</v>
      </c>
      <c r="B19" s="16" t="s">
        <v>325</v>
      </c>
      <c r="C19" s="16" t="s">
        <v>351</v>
      </c>
      <c r="D19" s="16">
        <v>80</v>
      </c>
      <c r="E19" s="16" t="s">
        <v>279</v>
      </c>
      <c r="F19" s="16" t="s">
        <v>142</v>
      </c>
      <c r="G19" s="16" t="s">
        <v>142</v>
      </c>
      <c r="H19" s="26" t="s">
        <v>142</v>
      </c>
      <c r="I19" s="26" t="s">
        <v>349</v>
      </c>
      <c r="J19" s="27" t="s">
        <v>328</v>
      </c>
      <c r="K19" s="16" t="s">
        <v>377</v>
      </c>
      <c r="L19" s="16" t="s">
        <v>280</v>
      </c>
    </row>
    <row r="20" spans="1:12" x14ac:dyDescent="0.25">
      <c r="A20" s="16" t="s">
        <v>95</v>
      </c>
      <c r="B20" s="16" t="s">
        <v>325</v>
      </c>
      <c r="C20" s="16" t="s">
        <v>351</v>
      </c>
      <c r="D20" s="16">
        <v>80</v>
      </c>
      <c r="E20" s="16" t="s">
        <v>271</v>
      </c>
      <c r="F20" s="16" t="s">
        <v>142</v>
      </c>
      <c r="G20" s="16" t="s">
        <v>142</v>
      </c>
      <c r="H20" s="26">
        <v>2</v>
      </c>
      <c r="I20" s="26" t="s">
        <v>350</v>
      </c>
      <c r="J20" s="27" t="s">
        <v>329</v>
      </c>
      <c r="K20" s="16" t="s">
        <v>330</v>
      </c>
      <c r="L20" s="16" t="s">
        <v>274</v>
      </c>
    </row>
    <row r="21" spans="1:12" x14ac:dyDescent="0.25">
      <c r="A21" s="16" t="s">
        <v>95</v>
      </c>
      <c r="B21" s="16" t="s">
        <v>325</v>
      </c>
      <c r="C21" s="16" t="s">
        <v>351</v>
      </c>
      <c r="D21" s="16">
        <v>80</v>
      </c>
      <c r="E21" s="16">
        <v>1</v>
      </c>
      <c r="F21" s="16" t="s">
        <v>142</v>
      </c>
      <c r="G21" s="16" t="s">
        <v>142</v>
      </c>
      <c r="H21" s="26">
        <v>6</v>
      </c>
      <c r="I21" s="26" t="s">
        <v>346</v>
      </c>
      <c r="J21" s="27" t="s">
        <v>142</v>
      </c>
      <c r="K21" s="16" t="s">
        <v>331</v>
      </c>
      <c r="L21" s="16" t="s">
        <v>275</v>
      </c>
    </row>
    <row r="22" spans="1:12" x14ac:dyDescent="0.25">
      <c r="A22" s="16" t="s">
        <v>95</v>
      </c>
      <c r="B22" s="16" t="s">
        <v>325</v>
      </c>
      <c r="C22" s="16" t="s">
        <v>351</v>
      </c>
      <c r="D22" s="16">
        <v>80</v>
      </c>
      <c r="E22" s="16">
        <v>2</v>
      </c>
      <c r="F22" s="16" t="s">
        <v>142</v>
      </c>
      <c r="G22" s="16" t="s">
        <v>142</v>
      </c>
      <c r="H22" s="26">
        <v>6</v>
      </c>
      <c r="I22" s="26" t="s">
        <v>346</v>
      </c>
      <c r="J22" s="27" t="s">
        <v>142</v>
      </c>
      <c r="K22" s="16" t="s">
        <v>331</v>
      </c>
      <c r="L22" s="16" t="s">
        <v>275</v>
      </c>
    </row>
    <row r="23" spans="1:12" x14ac:dyDescent="0.25">
      <c r="A23" s="16" t="s">
        <v>95</v>
      </c>
      <c r="B23" s="16" t="s">
        <v>325</v>
      </c>
      <c r="C23" s="16" t="s">
        <v>351</v>
      </c>
      <c r="D23" s="16">
        <v>80</v>
      </c>
      <c r="E23" s="16" t="s">
        <v>143</v>
      </c>
      <c r="F23" s="16" t="s">
        <v>142</v>
      </c>
      <c r="G23" s="16" t="s">
        <v>142</v>
      </c>
      <c r="H23" s="26" t="s">
        <v>142</v>
      </c>
      <c r="I23" s="26" t="s">
        <v>332</v>
      </c>
      <c r="J23" s="27" t="s">
        <v>333</v>
      </c>
      <c r="K23" s="16" t="s">
        <v>334</v>
      </c>
      <c r="L23" s="16" t="s">
        <v>391</v>
      </c>
    </row>
    <row r="24" spans="1:12" x14ac:dyDescent="0.25">
      <c r="A24" s="16" t="s">
        <v>95</v>
      </c>
      <c r="B24" s="16" t="s">
        <v>325</v>
      </c>
      <c r="C24" s="16" t="s">
        <v>351</v>
      </c>
      <c r="D24" s="16">
        <v>80</v>
      </c>
      <c r="E24" s="16" t="s">
        <v>145</v>
      </c>
      <c r="F24" s="16" t="s">
        <v>142</v>
      </c>
      <c r="G24" s="16" t="s">
        <v>142</v>
      </c>
      <c r="H24" s="26" t="s">
        <v>142</v>
      </c>
      <c r="I24" s="26" t="s">
        <v>335</v>
      </c>
      <c r="J24" s="27" t="s">
        <v>333</v>
      </c>
      <c r="K24" s="16" t="s">
        <v>334</v>
      </c>
      <c r="L24" s="16" t="s">
        <v>391</v>
      </c>
    </row>
    <row r="25" spans="1:12" x14ac:dyDescent="0.25">
      <c r="A25" s="16" t="s">
        <v>95</v>
      </c>
      <c r="B25" s="16" t="s">
        <v>325</v>
      </c>
      <c r="C25" s="16" t="s">
        <v>351</v>
      </c>
      <c r="D25" s="16">
        <v>80</v>
      </c>
      <c r="E25" s="16" t="s">
        <v>112</v>
      </c>
      <c r="F25" s="16" t="s">
        <v>142</v>
      </c>
      <c r="G25" s="16" t="s">
        <v>142</v>
      </c>
      <c r="H25" s="26" t="s">
        <v>142</v>
      </c>
      <c r="I25" s="26" t="s">
        <v>336</v>
      </c>
      <c r="J25" s="27" t="s">
        <v>333</v>
      </c>
      <c r="K25" s="16" t="s">
        <v>334</v>
      </c>
      <c r="L25" s="16" t="s">
        <v>391</v>
      </c>
    </row>
    <row r="26" spans="1:12" x14ac:dyDescent="0.25">
      <c r="A26" s="16" t="s">
        <v>95</v>
      </c>
      <c r="B26" s="16" t="s">
        <v>325</v>
      </c>
      <c r="C26" s="16" t="s">
        <v>351</v>
      </c>
      <c r="D26" s="16">
        <v>80</v>
      </c>
      <c r="E26" s="16" t="s">
        <v>292</v>
      </c>
      <c r="F26" s="16" t="s">
        <v>142</v>
      </c>
      <c r="G26" s="16" t="s">
        <v>142</v>
      </c>
      <c r="H26" s="26" t="s">
        <v>142</v>
      </c>
      <c r="I26" s="26" t="s">
        <v>337</v>
      </c>
      <c r="J26" s="27" t="s">
        <v>333</v>
      </c>
      <c r="K26" s="16" t="s">
        <v>334</v>
      </c>
      <c r="L26" s="16" t="s">
        <v>338</v>
      </c>
    </row>
    <row r="27" spans="1:12" x14ac:dyDescent="0.25">
      <c r="A27" s="16" t="s">
        <v>95</v>
      </c>
      <c r="B27" s="16" t="s">
        <v>325</v>
      </c>
      <c r="C27" s="16" t="s">
        <v>351</v>
      </c>
      <c r="D27" s="16">
        <v>80</v>
      </c>
      <c r="E27" s="16" t="s">
        <v>294</v>
      </c>
      <c r="F27" s="16" t="s">
        <v>142</v>
      </c>
      <c r="G27" s="16" t="s">
        <v>142</v>
      </c>
      <c r="H27" s="26" t="s">
        <v>142</v>
      </c>
      <c r="I27" s="26" t="s">
        <v>339</v>
      </c>
      <c r="J27" s="27" t="s">
        <v>333</v>
      </c>
      <c r="K27" s="16" t="s">
        <v>334</v>
      </c>
      <c r="L27" s="16" t="s">
        <v>338</v>
      </c>
    </row>
    <row r="28" spans="1:12" x14ac:dyDescent="0.25">
      <c r="A28" s="16" t="s">
        <v>95</v>
      </c>
      <c r="B28" s="16" t="s">
        <v>325</v>
      </c>
      <c r="C28" s="16" t="s">
        <v>351</v>
      </c>
      <c r="D28" s="16">
        <v>80</v>
      </c>
      <c r="E28" s="16" t="s">
        <v>297</v>
      </c>
      <c r="F28" s="16" t="s">
        <v>142</v>
      </c>
      <c r="G28" s="16" t="s">
        <v>142</v>
      </c>
      <c r="H28" s="26" t="s">
        <v>142</v>
      </c>
      <c r="I28" s="26" t="s">
        <v>340</v>
      </c>
      <c r="J28" s="27" t="s">
        <v>333</v>
      </c>
      <c r="K28" s="16" t="s">
        <v>334</v>
      </c>
      <c r="L28" s="16" t="s">
        <v>391</v>
      </c>
    </row>
    <row r="29" spans="1:12" x14ac:dyDescent="0.25">
      <c r="A29" s="16" t="s">
        <v>95</v>
      </c>
      <c r="B29" s="16" t="s">
        <v>325</v>
      </c>
      <c r="C29" s="16" t="s">
        <v>351</v>
      </c>
      <c r="D29" s="16">
        <v>80</v>
      </c>
      <c r="E29" s="16" t="s">
        <v>131</v>
      </c>
      <c r="F29" s="16" t="s">
        <v>142</v>
      </c>
      <c r="G29" s="16" t="s">
        <v>142</v>
      </c>
      <c r="H29" s="26" t="s">
        <v>142</v>
      </c>
      <c r="I29" s="26" t="s">
        <v>341</v>
      </c>
      <c r="J29" s="27" t="s">
        <v>333</v>
      </c>
      <c r="K29" s="16" t="s">
        <v>334</v>
      </c>
      <c r="L29" s="16" t="s">
        <v>423</v>
      </c>
    </row>
    <row r="30" spans="1:12" x14ac:dyDescent="0.25">
      <c r="A30" s="16" t="s">
        <v>95</v>
      </c>
      <c r="B30" s="16" t="s">
        <v>325</v>
      </c>
      <c r="C30" s="16" t="s">
        <v>351</v>
      </c>
      <c r="D30" s="16">
        <v>80</v>
      </c>
      <c r="E30" s="16" t="s">
        <v>125</v>
      </c>
      <c r="F30" s="16" t="s">
        <v>342</v>
      </c>
      <c r="G30" s="16" t="s">
        <v>343</v>
      </c>
      <c r="H30" s="26">
        <v>2.6</v>
      </c>
      <c r="I30" s="26">
        <v>2.25</v>
      </c>
      <c r="J30" s="27" t="s">
        <v>344</v>
      </c>
      <c r="K30" s="16" t="s">
        <v>377</v>
      </c>
      <c r="L30" s="16" t="s">
        <v>417</v>
      </c>
    </row>
    <row r="32" spans="1:12" x14ac:dyDescent="0.25">
      <c r="A32" s="16" t="s">
        <v>345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89"/>
  <sheetViews>
    <sheetView workbookViewId="0">
      <pane ySplit="1" topLeftCell="A2" activePane="bottomLeft" state="frozen"/>
      <selection pane="bottomLeft"/>
    </sheetView>
  </sheetViews>
  <sheetFormatPr defaultColWidth="11.42578125" defaultRowHeight="15" x14ac:dyDescent="0.25"/>
  <cols>
    <col min="1" max="1" width="7" bestFit="1" customWidth="1"/>
    <col min="2" max="2" width="16.7109375" bestFit="1" customWidth="1"/>
    <col min="3" max="3" width="74.5703125" bestFit="1" customWidth="1"/>
    <col min="4" max="4" width="12.85546875" bestFit="1" customWidth="1"/>
    <col min="5" max="5" width="8.7109375" style="22" bestFit="1" customWidth="1"/>
    <col min="6" max="6" width="7.85546875" style="22" bestFit="1" customWidth="1"/>
    <col min="7" max="7" width="9.7109375" style="22" bestFit="1" customWidth="1"/>
    <col min="8" max="8" width="32.28515625" style="16" bestFit="1" customWidth="1"/>
    <col min="9" max="9" width="9" style="13" bestFit="1" customWidth="1"/>
    <col min="10" max="10" width="5.28515625" style="13" bestFit="1" customWidth="1"/>
    <col min="11" max="11" width="16.85546875" style="13" bestFit="1" customWidth="1"/>
    <col min="12" max="12" width="17.140625" style="13" bestFit="1" customWidth="1"/>
    <col min="13" max="13" width="13" style="13" bestFit="1" customWidth="1"/>
    <col min="14" max="14" width="52.140625" style="35" bestFit="1" customWidth="1"/>
    <col min="15" max="15" width="10.42578125" bestFit="1" customWidth="1"/>
    <col min="17" max="17" width="7.7109375" bestFit="1" customWidth="1"/>
    <col min="18" max="18" width="14.28515625" bestFit="1" customWidth="1"/>
    <col min="19" max="19" width="17.7109375" bestFit="1" customWidth="1"/>
    <col min="20" max="20" width="17.85546875" bestFit="1" customWidth="1"/>
    <col min="21" max="21" width="12.140625" bestFit="1" customWidth="1"/>
    <col min="22" max="22" width="18" bestFit="1" customWidth="1"/>
    <col min="23" max="23" width="10.5703125" style="43" bestFit="1" customWidth="1"/>
    <col min="24" max="24" width="8.28515625" style="43" bestFit="1" customWidth="1"/>
    <col min="25" max="25" width="9" style="43" bestFit="1" customWidth="1"/>
    <col min="26" max="26" width="9.42578125" style="43" bestFit="1" customWidth="1"/>
    <col min="27" max="27" width="10.5703125" style="43" bestFit="1" customWidth="1"/>
    <col min="28" max="28" width="9" bestFit="1" customWidth="1"/>
    <col min="29" max="29" width="5.28515625" bestFit="1" customWidth="1"/>
    <col min="30" max="30" width="16.28515625" bestFit="1" customWidth="1"/>
    <col min="31" max="31" width="16.5703125" bestFit="1" customWidth="1"/>
    <col min="32" max="32" width="10.7109375" bestFit="1" customWidth="1"/>
    <col min="33" max="33" width="13" bestFit="1" customWidth="1"/>
  </cols>
  <sheetData>
    <row r="1" spans="1:27" s="3" customFormat="1" x14ac:dyDescent="0.25">
      <c r="A1" s="3" t="s">
        <v>0</v>
      </c>
      <c r="B1" s="3" t="s">
        <v>3</v>
      </c>
      <c r="C1" s="14" t="s">
        <v>167</v>
      </c>
      <c r="D1" s="3" t="s">
        <v>168</v>
      </c>
      <c r="E1" s="18" t="s">
        <v>182</v>
      </c>
      <c r="F1" s="18" t="s">
        <v>183</v>
      </c>
      <c r="G1" s="18" t="s">
        <v>184</v>
      </c>
      <c r="H1" s="15" t="s">
        <v>169</v>
      </c>
      <c r="I1" s="3" t="s">
        <v>170</v>
      </c>
      <c r="J1" s="3" t="s">
        <v>4</v>
      </c>
      <c r="K1" s="14" t="s">
        <v>429</v>
      </c>
      <c r="L1" s="14" t="s">
        <v>430</v>
      </c>
      <c r="M1" s="14" t="s">
        <v>427</v>
      </c>
      <c r="N1" s="33" t="s">
        <v>426</v>
      </c>
      <c r="Q1"/>
      <c r="R1"/>
      <c r="S1"/>
      <c r="T1"/>
      <c r="U1"/>
      <c r="V1"/>
      <c r="W1" s="40"/>
      <c r="X1" s="40"/>
      <c r="Y1" s="40"/>
      <c r="Z1" s="40"/>
      <c r="AA1" s="40"/>
    </row>
    <row r="2" spans="1:27" s="4" customFormat="1" x14ac:dyDescent="0.25">
      <c r="A2" s="1" t="s">
        <v>1</v>
      </c>
      <c r="B2" s="4" t="s">
        <v>5</v>
      </c>
      <c r="C2" s="1" t="s">
        <v>309</v>
      </c>
      <c r="D2" s="4" t="s">
        <v>174</v>
      </c>
      <c r="E2" s="20">
        <v>0.45</v>
      </c>
      <c r="F2" s="20">
        <v>0.75</v>
      </c>
      <c r="G2" s="20">
        <f>AVERAGE(E2:F2)</f>
        <v>0.6</v>
      </c>
      <c r="H2" s="17" t="s">
        <v>142</v>
      </c>
      <c r="I2" s="7">
        <v>18870</v>
      </c>
      <c r="J2" s="7">
        <v>140</v>
      </c>
      <c r="K2" s="8">
        <v>22407</v>
      </c>
      <c r="L2" s="8">
        <v>23027</v>
      </c>
      <c r="M2" s="8">
        <v>22697</v>
      </c>
      <c r="N2" s="34"/>
      <c r="O2" s="44"/>
      <c r="Q2"/>
      <c r="R2"/>
      <c r="S2"/>
      <c r="T2"/>
      <c r="U2"/>
      <c r="V2"/>
      <c r="W2" s="41"/>
      <c r="X2" s="41"/>
      <c r="Y2" s="42"/>
      <c r="Z2" s="42"/>
      <c r="AA2" s="42"/>
    </row>
    <row r="3" spans="1:27" x14ac:dyDescent="0.25">
      <c r="A3" s="1" t="s">
        <v>1</v>
      </c>
      <c r="B3" s="4" t="s">
        <v>5</v>
      </c>
      <c r="C3" s="1" t="s">
        <v>309</v>
      </c>
      <c r="D3" s="1" t="s">
        <v>6</v>
      </c>
      <c r="E3" s="20">
        <v>1</v>
      </c>
      <c r="F3" s="20">
        <v>1.0900000000000001</v>
      </c>
      <c r="G3" s="20">
        <f t="shared" ref="G3:G67" si="0">AVERAGE(E3:F3)</f>
        <v>1.0449999999999999</v>
      </c>
      <c r="H3" s="17" t="s">
        <v>142</v>
      </c>
      <c r="I3" s="7" t="s">
        <v>432</v>
      </c>
      <c r="J3" s="7" t="s">
        <v>142</v>
      </c>
      <c r="K3" s="8"/>
      <c r="L3" s="8"/>
      <c r="M3" s="8"/>
      <c r="N3" s="35" t="s">
        <v>431</v>
      </c>
      <c r="O3" s="44"/>
      <c r="W3" s="41"/>
      <c r="X3" s="41"/>
      <c r="Y3" s="42"/>
      <c r="Z3" s="42"/>
      <c r="AA3" s="42"/>
    </row>
    <row r="4" spans="1:27" x14ac:dyDescent="0.25">
      <c r="A4" s="1" t="s">
        <v>1</v>
      </c>
      <c r="B4" s="4" t="s">
        <v>5</v>
      </c>
      <c r="C4" s="1" t="s">
        <v>309</v>
      </c>
      <c r="D4" s="2" t="s">
        <v>7</v>
      </c>
      <c r="E4" s="20">
        <v>1.7</v>
      </c>
      <c r="F4" s="20">
        <v>1.8</v>
      </c>
      <c r="G4" s="20">
        <f t="shared" si="0"/>
        <v>1.75</v>
      </c>
      <c r="H4" s="17" t="s">
        <v>142</v>
      </c>
      <c r="I4" s="8">
        <v>2100</v>
      </c>
      <c r="J4" s="8">
        <v>50</v>
      </c>
      <c r="K4" s="8">
        <v>1895</v>
      </c>
      <c r="L4" s="8">
        <v>2284</v>
      </c>
      <c r="M4" s="8">
        <v>2032</v>
      </c>
      <c r="O4" s="44"/>
      <c r="W4" s="41"/>
      <c r="X4" s="41"/>
      <c r="Y4" s="42"/>
      <c r="Z4" s="42"/>
      <c r="AA4" s="42"/>
    </row>
    <row r="5" spans="1:27" x14ac:dyDescent="0.25">
      <c r="A5" s="1" t="s">
        <v>1</v>
      </c>
      <c r="B5" s="4" t="s">
        <v>5</v>
      </c>
      <c r="C5" s="1" t="s">
        <v>309</v>
      </c>
      <c r="D5" s="2" t="s">
        <v>8</v>
      </c>
      <c r="E5" s="20">
        <v>2.1</v>
      </c>
      <c r="F5" s="20">
        <v>2.2999999999999998</v>
      </c>
      <c r="G5" s="20">
        <f t="shared" si="0"/>
        <v>2.2000000000000002</v>
      </c>
      <c r="H5" s="17" t="s">
        <v>142</v>
      </c>
      <c r="I5" s="8">
        <v>7680</v>
      </c>
      <c r="J5" s="8">
        <v>80</v>
      </c>
      <c r="K5" s="8">
        <v>8221</v>
      </c>
      <c r="L5" s="8">
        <v>8597</v>
      </c>
      <c r="M5" s="8">
        <v>8444</v>
      </c>
      <c r="O5" s="44"/>
      <c r="W5" s="41"/>
      <c r="X5" s="41"/>
      <c r="Y5" s="42"/>
      <c r="Z5" s="42"/>
      <c r="AA5" s="42"/>
    </row>
    <row r="6" spans="1:27" x14ac:dyDescent="0.25">
      <c r="A6" s="1" t="s">
        <v>1</v>
      </c>
      <c r="B6" s="4" t="s">
        <v>5</v>
      </c>
      <c r="C6" s="1" t="s">
        <v>309</v>
      </c>
      <c r="D6" s="4" t="s">
        <v>175</v>
      </c>
      <c r="E6" s="20">
        <v>3.1</v>
      </c>
      <c r="F6" s="20">
        <v>3.19</v>
      </c>
      <c r="G6" s="20">
        <f t="shared" si="0"/>
        <v>3.145</v>
      </c>
      <c r="H6" s="17" t="s">
        <v>142</v>
      </c>
      <c r="I6" s="8">
        <v>10960</v>
      </c>
      <c r="J6" s="8">
        <v>130</v>
      </c>
      <c r="K6" s="8">
        <v>12656</v>
      </c>
      <c r="L6" s="8">
        <v>13071</v>
      </c>
      <c r="M6" s="8">
        <v>12828</v>
      </c>
      <c r="O6" s="44"/>
      <c r="W6" s="41"/>
      <c r="X6" s="41"/>
      <c r="Y6" s="42"/>
      <c r="Z6" s="42"/>
      <c r="AA6" s="42"/>
    </row>
    <row r="7" spans="1:27" x14ac:dyDescent="0.25">
      <c r="A7" s="1" t="s">
        <v>1</v>
      </c>
      <c r="B7" s="4" t="s">
        <v>5</v>
      </c>
      <c r="C7" s="1" t="s">
        <v>309</v>
      </c>
      <c r="D7" s="4" t="s">
        <v>176</v>
      </c>
      <c r="E7" s="20">
        <v>3.7</v>
      </c>
      <c r="F7" s="20">
        <v>3.9</v>
      </c>
      <c r="G7" s="20">
        <f t="shared" si="0"/>
        <v>3.8</v>
      </c>
      <c r="H7" s="17" t="s">
        <v>142</v>
      </c>
      <c r="I7" s="8">
        <v>18780</v>
      </c>
      <c r="J7" s="8">
        <v>250</v>
      </c>
      <c r="K7" s="8">
        <v>21991</v>
      </c>
      <c r="L7" s="8">
        <v>23223</v>
      </c>
      <c r="M7" s="8">
        <v>22628</v>
      </c>
      <c r="O7" s="44"/>
      <c r="W7" s="41"/>
      <c r="X7" s="41"/>
      <c r="Y7" s="42"/>
      <c r="Z7" s="42"/>
      <c r="AA7" s="42"/>
    </row>
    <row r="8" spans="1:27" x14ac:dyDescent="0.25">
      <c r="A8" s="1" t="s">
        <v>1</v>
      </c>
      <c r="B8" s="4" t="s">
        <v>5</v>
      </c>
      <c r="C8" s="1" t="s">
        <v>309</v>
      </c>
      <c r="D8" s="4" t="s">
        <v>177</v>
      </c>
      <c r="E8" s="20">
        <v>4.41</v>
      </c>
      <c r="F8" s="20">
        <v>4.49</v>
      </c>
      <c r="G8" s="20">
        <f t="shared" si="0"/>
        <v>4.45</v>
      </c>
      <c r="H8" s="17" t="s">
        <v>142</v>
      </c>
      <c r="I8" s="9">
        <v>26280</v>
      </c>
      <c r="J8" s="9">
        <v>300</v>
      </c>
      <c r="K8" s="9">
        <v>29715</v>
      </c>
      <c r="L8" s="9">
        <v>30999</v>
      </c>
      <c r="M8" s="9">
        <v>30467</v>
      </c>
      <c r="N8" s="36"/>
      <c r="O8" s="44"/>
      <c r="W8" s="41"/>
      <c r="X8" s="41"/>
      <c r="Y8" s="42"/>
      <c r="Z8" s="42"/>
      <c r="AA8" s="42"/>
    </row>
    <row r="9" spans="1:27" x14ac:dyDescent="0.25">
      <c r="A9" s="1" t="s">
        <v>1</v>
      </c>
      <c r="B9" s="4" t="s">
        <v>5</v>
      </c>
      <c r="C9" s="1" t="s">
        <v>309</v>
      </c>
      <c r="D9" s="4" t="s">
        <v>178</v>
      </c>
      <c r="E9" s="20">
        <v>6.15</v>
      </c>
      <c r="F9" s="20">
        <v>6.35</v>
      </c>
      <c r="G9" s="20">
        <f t="shared" si="0"/>
        <v>6.25</v>
      </c>
      <c r="H9" s="17" t="s">
        <v>142</v>
      </c>
      <c r="I9" s="9">
        <v>28670</v>
      </c>
      <c r="J9" s="9">
        <v>950</v>
      </c>
      <c r="K9" s="9">
        <v>30987</v>
      </c>
      <c r="L9" s="9">
        <v>34394</v>
      </c>
      <c r="M9" s="9">
        <v>32630</v>
      </c>
      <c r="N9" s="36"/>
      <c r="O9" s="44"/>
      <c r="W9" s="41"/>
      <c r="X9" s="41"/>
      <c r="Y9" s="42"/>
      <c r="Z9" s="42"/>
      <c r="AA9" s="42"/>
    </row>
    <row r="10" spans="1:27" x14ac:dyDescent="0.25">
      <c r="A10" s="1" t="s">
        <v>1</v>
      </c>
      <c r="B10" s="4" t="s">
        <v>5</v>
      </c>
      <c r="C10" s="1" t="s">
        <v>309</v>
      </c>
      <c r="D10" s="4" t="s">
        <v>179</v>
      </c>
      <c r="E10" s="20">
        <v>7.6</v>
      </c>
      <c r="F10" s="20">
        <v>7.7</v>
      </c>
      <c r="G10" s="20">
        <f t="shared" si="0"/>
        <v>7.65</v>
      </c>
      <c r="H10" s="17" t="s">
        <v>142</v>
      </c>
      <c r="I10" s="9">
        <v>31610</v>
      </c>
      <c r="J10" s="9">
        <v>720</v>
      </c>
      <c r="K10" s="9">
        <v>34043</v>
      </c>
      <c r="L10" s="9">
        <v>37183</v>
      </c>
      <c r="M10" s="9">
        <v>35513</v>
      </c>
      <c r="N10" s="36"/>
      <c r="O10" s="44"/>
      <c r="W10" s="41"/>
      <c r="X10" s="41"/>
      <c r="Y10" s="42"/>
      <c r="Z10" s="42"/>
      <c r="AA10" s="42"/>
    </row>
    <row r="11" spans="1:27" x14ac:dyDescent="0.25">
      <c r="A11" s="1" t="s">
        <v>1</v>
      </c>
      <c r="B11" s="4" t="s">
        <v>5</v>
      </c>
      <c r="C11" s="1" t="s">
        <v>309</v>
      </c>
      <c r="D11" s="4" t="s">
        <v>180</v>
      </c>
      <c r="E11" s="20">
        <v>9.1999999999999993</v>
      </c>
      <c r="F11" s="20">
        <v>9.4</v>
      </c>
      <c r="G11" s="20">
        <f t="shared" si="0"/>
        <v>9.3000000000000007</v>
      </c>
      <c r="H11" s="17" t="s">
        <v>142</v>
      </c>
      <c r="I11" s="9">
        <v>34440</v>
      </c>
      <c r="J11" s="9">
        <v>1040</v>
      </c>
      <c r="K11" s="9">
        <v>36307</v>
      </c>
      <c r="L11" s="9">
        <v>41067</v>
      </c>
      <c r="M11" s="9">
        <v>38794</v>
      </c>
      <c r="N11" s="36"/>
      <c r="O11" s="44"/>
      <c r="W11" s="41"/>
      <c r="X11" s="41"/>
      <c r="Y11" s="42"/>
      <c r="Z11" s="42"/>
      <c r="AA11" s="42"/>
    </row>
    <row r="12" spans="1:27" x14ac:dyDescent="0.25">
      <c r="A12" s="1" t="s">
        <v>1</v>
      </c>
      <c r="B12" s="4" t="s">
        <v>5</v>
      </c>
      <c r="C12" s="1" t="s">
        <v>309</v>
      </c>
      <c r="D12" s="4" t="s">
        <v>181</v>
      </c>
      <c r="E12" s="20">
        <v>11.35</v>
      </c>
      <c r="F12" s="20">
        <v>11.45</v>
      </c>
      <c r="G12" s="20">
        <f t="shared" si="0"/>
        <v>11.399999999999999</v>
      </c>
      <c r="H12" s="17" t="s">
        <v>142</v>
      </c>
      <c r="I12" s="9">
        <v>37680</v>
      </c>
      <c r="J12" s="9">
        <v>1120</v>
      </c>
      <c r="K12" s="9">
        <v>39783</v>
      </c>
      <c r="L12" s="9">
        <v>43631</v>
      </c>
      <c r="M12" s="9">
        <v>41875</v>
      </c>
      <c r="N12" s="36"/>
      <c r="O12" s="44"/>
      <c r="W12" s="41"/>
      <c r="X12" s="41"/>
      <c r="Y12" s="42"/>
      <c r="Z12" s="42"/>
      <c r="AA12" s="42"/>
    </row>
    <row r="13" spans="1:27" x14ac:dyDescent="0.25">
      <c r="A13" s="1" t="s">
        <v>1</v>
      </c>
      <c r="B13" s="4" t="s">
        <v>166</v>
      </c>
      <c r="C13" s="1" t="s">
        <v>173</v>
      </c>
      <c r="D13" s="2" t="s">
        <v>142</v>
      </c>
      <c r="E13" s="21">
        <v>2.38</v>
      </c>
      <c r="F13" s="21">
        <v>2.38</v>
      </c>
      <c r="G13" s="20">
        <f t="shared" si="0"/>
        <v>2.38</v>
      </c>
      <c r="H13" s="23" t="s">
        <v>230</v>
      </c>
      <c r="I13" s="9">
        <v>2580</v>
      </c>
      <c r="J13" s="9">
        <v>30</v>
      </c>
      <c r="K13" s="9">
        <v>2490</v>
      </c>
      <c r="L13" s="9">
        <v>2750</v>
      </c>
      <c r="M13" s="9">
        <v>2620</v>
      </c>
      <c r="N13" s="36"/>
      <c r="O13" s="44"/>
      <c r="W13" s="41"/>
      <c r="X13" s="41"/>
      <c r="Y13" s="42"/>
      <c r="Z13" s="42"/>
      <c r="AA13" s="42"/>
    </row>
    <row r="14" spans="1:27" x14ac:dyDescent="0.25">
      <c r="A14" s="1" t="s">
        <v>1</v>
      </c>
      <c r="B14" s="4" t="s">
        <v>166</v>
      </c>
      <c r="C14" s="1" t="s">
        <v>173</v>
      </c>
      <c r="D14" s="2" t="s">
        <v>142</v>
      </c>
      <c r="E14" s="21">
        <v>2.5499999999999998</v>
      </c>
      <c r="F14" s="21">
        <v>2.5499999999999998</v>
      </c>
      <c r="G14" s="20">
        <f t="shared" si="0"/>
        <v>2.5499999999999998</v>
      </c>
      <c r="H14" s="23" t="s">
        <v>230</v>
      </c>
      <c r="I14" s="9">
        <v>9460</v>
      </c>
      <c r="J14" s="9">
        <v>50</v>
      </c>
      <c r="K14" s="9">
        <v>10501</v>
      </c>
      <c r="L14" s="9">
        <v>11056</v>
      </c>
      <c r="M14" s="9">
        <v>10648</v>
      </c>
      <c r="N14" s="36"/>
      <c r="O14" s="44"/>
      <c r="W14" s="41"/>
      <c r="X14" s="41"/>
      <c r="Y14" s="42"/>
      <c r="Z14" s="42"/>
      <c r="AA14" s="42"/>
    </row>
    <row r="15" spans="1:27" x14ac:dyDescent="0.25">
      <c r="A15" s="1" t="s">
        <v>1</v>
      </c>
      <c r="B15" s="4" t="s">
        <v>166</v>
      </c>
      <c r="C15" s="1" t="s">
        <v>173</v>
      </c>
      <c r="D15" s="2" t="s">
        <v>226</v>
      </c>
      <c r="E15" s="21">
        <v>2.85</v>
      </c>
      <c r="F15" s="21">
        <v>2.85</v>
      </c>
      <c r="G15" s="20">
        <f t="shared" si="0"/>
        <v>2.85</v>
      </c>
      <c r="H15" s="23" t="s">
        <v>230</v>
      </c>
      <c r="I15" s="9">
        <v>12150</v>
      </c>
      <c r="J15" s="9">
        <v>60</v>
      </c>
      <c r="K15" s="9">
        <v>13773</v>
      </c>
      <c r="L15" s="9">
        <v>14130</v>
      </c>
      <c r="M15" s="9">
        <v>13964</v>
      </c>
      <c r="N15" s="36"/>
      <c r="O15" s="44"/>
      <c r="W15" s="41"/>
      <c r="X15" s="41"/>
      <c r="Y15" s="42"/>
      <c r="Z15" s="42"/>
      <c r="AA15" s="42"/>
    </row>
    <row r="16" spans="1:27" x14ac:dyDescent="0.25">
      <c r="A16" s="1" t="s">
        <v>1</v>
      </c>
      <c r="B16" s="4" t="s">
        <v>166</v>
      </c>
      <c r="C16" s="1" t="s">
        <v>173</v>
      </c>
      <c r="D16" s="2" t="s">
        <v>142</v>
      </c>
      <c r="E16" s="21">
        <v>3.05</v>
      </c>
      <c r="F16" s="21">
        <v>3.05</v>
      </c>
      <c r="G16" s="20">
        <f t="shared" si="0"/>
        <v>3.05</v>
      </c>
      <c r="H16" s="23" t="s">
        <v>230</v>
      </c>
      <c r="I16" s="9">
        <v>12880</v>
      </c>
      <c r="J16" s="9">
        <v>70</v>
      </c>
      <c r="K16" s="9">
        <v>15099</v>
      </c>
      <c r="L16" s="9">
        <v>15605</v>
      </c>
      <c r="M16" s="9">
        <v>15313</v>
      </c>
      <c r="N16" s="36"/>
      <c r="O16" s="44"/>
      <c r="W16" s="41"/>
      <c r="X16" s="41"/>
      <c r="Y16" s="42"/>
      <c r="Z16" s="42"/>
      <c r="AA16" s="42"/>
    </row>
    <row r="17" spans="1:27" x14ac:dyDescent="0.25">
      <c r="A17" s="1" t="s">
        <v>1</v>
      </c>
      <c r="B17" s="4" t="s">
        <v>166</v>
      </c>
      <c r="C17" s="1" t="s">
        <v>173</v>
      </c>
      <c r="D17" s="2" t="s">
        <v>142</v>
      </c>
      <c r="E17" s="21">
        <v>3.27</v>
      </c>
      <c r="F17" s="21">
        <v>3.27</v>
      </c>
      <c r="G17" s="20">
        <f t="shared" si="0"/>
        <v>3.27</v>
      </c>
      <c r="H17" s="23" t="s">
        <v>230</v>
      </c>
      <c r="I17" s="9">
        <v>13800</v>
      </c>
      <c r="J17" s="9">
        <v>60</v>
      </c>
      <c r="K17" s="9">
        <v>16356</v>
      </c>
      <c r="L17" s="9">
        <v>16906</v>
      </c>
      <c r="M17" s="9">
        <v>16624</v>
      </c>
      <c r="N17" s="36"/>
      <c r="O17" s="44"/>
      <c r="W17" s="41"/>
      <c r="X17" s="41"/>
      <c r="Y17" s="42"/>
      <c r="Z17" s="42"/>
      <c r="AA17" s="42"/>
    </row>
    <row r="18" spans="1:27" x14ac:dyDescent="0.25">
      <c r="A18" s="1" t="s">
        <v>1</v>
      </c>
      <c r="B18" s="4" t="s">
        <v>166</v>
      </c>
      <c r="C18" s="1" t="s">
        <v>173</v>
      </c>
      <c r="D18" s="2" t="s">
        <v>142</v>
      </c>
      <c r="E18" s="21">
        <v>3.38</v>
      </c>
      <c r="F18" s="21">
        <v>3.38</v>
      </c>
      <c r="G18" s="20">
        <f t="shared" si="0"/>
        <v>3.38</v>
      </c>
      <c r="H18" s="23" t="s">
        <v>230</v>
      </c>
      <c r="I18" s="9">
        <v>7440</v>
      </c>
      <c r="J18" s="9">
        <v>50</v>
      </c>
      <c r="K18" s="9">
        <v>8048</v>
      </c>
      <c r="L18" s="9">
        <v>8350</v>
      </c>
      <c r="M18" s="9">
        <v>8238</v>
      </c>
      <c r="N18" s="36"/>
      <c r="O18" s="44"/>
      <c r="W18" s="41"/>
      <c r="X18" s="41"/>
      <c r="Y18" s="42"/>
      <c r="Z18" s="42"/>
      <c r="AA18" s="42"/>
    </row>
    <row r="19" spans="1:27" x14ac:dyDescent="0.25">
      <c r="A19" s="1" t="s">
        <v>1</v>
      </c>
      <c r="B19" s="4" t="s">
        <v>166</v>
      </c>
      <c r="C19" s="1" t="s">
        <v>173</v>
      </c>
      <c r="D19" s="2" t="s">
        <v>142</v>
      </c>
      <c r="E19" s="21">
        <v>3.78</v>
      </c>
      <c r="F19" s="21">
        <v>3.78</v>
      </c>
      <c r="G19" s="20">
        <f t="shared" si="0"/>
        <v>3.78</v>
      </c>
      <c r="H19" s="23" t="s">
        <v>230</v>
      </c>
      <c r="I19" s="9">
        <v>26960</v>
      </c>
      <c r="J19" s="9">
        <v>150</v>
      </c>
      <c r="K19" s="9">
        <v>30789</v>
      </c>
      <c r="L19" s="9">
        <v>31220</v>
      </c>
      <c r="M19" s="9">
        <v>31013</v>
      </c>
      <c r="N19" s="36"/>
      <c r="O19" s="44"/>
      <c r="W19" s="41"/>
      <c r="X19" s="41"/>
      <c r="Y19" s="42"/>
      <c r="Z19" s="42"/>
      <c r="AA19" s="42"/>
    </row>
    <row r="20" spans="1:27" x14ac:dyDescent="0.25">
      <c r="A20" s="1" t="s">
        <v>1</v>
      </c>
      <c r="B20" s="4" t="s">
        <v>166</v>
      </c>
      <c r="C20" s="1" t="s">
        <v>173</v>
      </c>
      <c r="D20" s="2" t="s">
        <v>227</v>
      </c>
      <c r="E20" s="21">
        <v>4.21</v>
      </c>
      <c r="F20" s="21">
        <v>4.21</v>
      </c>
      <c r="G20" s="20">
        <f t="shared" si="0"/>
        <v>4.21</v>
      </c>
      <c r="H20" s="23" t="s">
        <v>230</v>
      </c>
      <c r="I20" s="9">
        <v>12070</v>
      </c>
      <c r="J20" s="9">
        <v>60</v>
      </c>
      <c r="K20" s="9">
        <v>13742</v>
      </c>
      <c r="L20" s="9">
        <v>14061</v>
      </c>
      <c r="M20" s="9">
        <v>13883</v>
      </c>
      <c r="N20" s="36"/>
      <c r="O20" s="44"/>
      <c r="W20" s="41"/>
      <c r="X20" s="41"/>
      <c r="Y20" s="42"/>
      <c r="Z20" s="42"/>
      <c r="AA20" s="42"/>
    </row>
    <row r="21" spans="1:27" x14ac:dyDescent="0.25">
      <c r="A21" s="1" t="s">
        <v>1</v>
      </c>
      <c r="B21" s="4" t="s">
        <v>166</v>
      </c>
      <c r="C21" s="1" t="s">
        <v>173</v>
      </c>
      <c r="D21" s="2" t="s">
        <v>228</v>
      </c>
      <c r="E21" s="21">
        <v>4.3150000000000004</v>
      </c>
      <c r="F21" s="21">
        <v>4.3150000000000004</v>
      </c>
      <c r="G21" s="20">
        <f t="shared" si="0"/>
        <v>4.3150000000000004</v>
      </c>
      <c r="H21" s="23" t="s">
        <v>230</v>
      </c>
      <c r="I21" s="9">
        <v>34000</v>
      </c>
      <c r="J21" s="9">
        <v>500</v>
      </c>
      <c r="K21" s="9">
        <v>36836</v>
      </c>
      <c r="L21" s="9">
        <v>39554</v>
      </c>
      <c r="M21" s="9">
        <v>38348</v>
      </c>
      <c r="N21" s="36"/>
      <c r="O21" s="44"/>
      <c r="W21" s="41"/>
      <c r="X21" s="41"/>
      <c r="Y21" s="42"/>
      <c r="Z21" s="42"/>
      <c r="AA21" s="42"/>
    </row>
    <row r="22" spans="1:27" x14ac:dyDescent="0.25">
      <c r="A22" s="1" t="s">
        <v>1</v>
      </c>
      <c r="B22" s="4" t="s">
        <v>166</v>
      </c>
      <c r="C22" s="1" t="s">
        <v>173</v>
      </c>
      <c r="D22" s="2" t="s">
        <v>142</v>
      </c>
      <c r="E22" s="21">
        <v>4.53</v>
      </c>
      <c r="F22" s="21">
        <v>4.53</v>
      </c>
      <c r="G22" s="20">
        <f t="shared" si="0"/>
        <v>4.53</v>
      </c>
      <c r="H22" s="23" t="s">
        <v>230</v>
      </c>
      <c r="I22" s="9">
        <v>35300</v>
      </c>
      <c r="J22" s="9">
        <v>600</v>
      </c>
      <c r="K22" s="9">
        <v>38584</v>
      </c>
      <c r="L22" s="9">
        <v>41119</v>
      </c>
      <c r="M22" s="9">
        <v>39820</v>
      </c>
      <c r="N22" s="36"/>
      <c r="O22" s="44"/>
      <c r="W22" s="41"/>
      <c r="X22" s="41"/>
      <c r="Y22" s="42"/>
      <c r="Z22" s="42"/>
      <c r="AA22" s="42"/>
    </row>
    <row r="23" spans="1:27" x14ac:dyDescent="0.25">
      <c r="A23" s="1" t="s">
        <v>1</v>
      </c>
      <c r="B23" s="4" t="s">
        <v>166</v>
      </c>
      <c r="C23" s="1" t="s">
        <v>173</v>
      </c>
      <c r="D23" s="2" t="s">
        <v>142</v>
      </c>
      <c r="E23" s="21">
        <v>5.52</v>
      </c>
      <c r="F23" s="21">
        <v>5.52</v>
      </c>
      <c r="G23" s="20">
        <f t="shared" si="0"/>
        <v>5.52</v>
      </c>
      <c r="H23" s="23" t="s">
        <v>230</v>
      </c>
      <c r="I23" s="9">
        <v>37600</v>
      </c>
      <c r="J23" s="9">
        <v>600</v>
      </c>
      <c r="K23" s="9">
        <v>40940</v>
      </c>
      <c r="L23" s="9">
        <v>42769</v>
      </c>
      <c r="M23" s="9">
        <v>41915</v>
      </c>
      <c r="N23" s="36"/>
      <c r="O23" s="44"/>
      <c r="W23" s="41"/>
      <c r="X23" s="41"/>
      <c r="Y23" s="42"/>
      <c r="Z23" s="42"/>
      <c r="AA23" s="42"/>
    </row>
    <row r="24" spans="1:27" x14ac:dyDescent="0.25">
      <c r="A24" s="1" t="s">
        <v>1</v>
      </c>
      <c r="B24" s="4" t="s">
        <v>166</v>
      </c>
      <c r="C24" s="1" t="s">
        <v>173</v>
      </c>
      <c r="D24" s="2" t="s">
        <v>142</v>
      </c>
      <c r="E24" s="21">
        <v>6.62</v>
      </c>
      <c r="F24" s="21">
        <v>6.62</v>
      </c>
      <c r="G24" s="20">
        <f t="shared" si="0"/>
        <v>6.62</v>
      </c>
      <c r="H24" s="23" t="s">
        <v>230</v>
      </c>
      <c r="I24" s="9">
        <v>33900</v>
      </c>
      <c r="J24" s="9">
        <v>500</v>
      </c>
      <c r="K24" s="9">
        <v>36719</v>
      </c>
      <c r="L24" s="9">
        <v>39416</v>
      </c>
      <c r="M24" s="9">
        <v>38202</v>
      </c>
      <c r="N24" s="36"/>
      <c r="O24" s="44"/>
      <c r="W24" s="41"/>
      <c r="X24" s="41"/>
      <c r="Y24" s="42"/>
      <c r="Z24" s="42"/>
      <c r="AA24" s="42"/>
    </row>
    <row r="25" spans="1:27" x14ac:dyDescent="0.25">
      <c r="A25" s="1" t="s">
        <v>1</v>
      </c>
      <c r="B25" s="4" t="s">
        <v>166</v>
      </c>
      <c r="C25" s="1" t="s">
        <v>173</v>
      </c>
      <c r="D25" s="2" t="s">
        <v>142</v>
      </c>
      <c r="E25" s="21">
        <v>7.6</v>
      </c>
      <c r="F25" s="21">
        <v>7.6</v>
      </c>
      <c r="G25" s="20">
        <f t="shared" si="0"/>
        <v>7.6</v>
      </c>
      <c r="H25" s="23" t="s">
        <v>230</v>
      </c>
      <c r="I25" s="9">
        <v>45000</v>
      </c>
      <c r="J25" s="9">
        <v>2000</v>
      </c>
      <c r="K25" s="9">
        <v>44973</v>
      </c>
      <c r="L25" s="9">
        <v>50000</v>
      </c>
      <c r="M25" s="9">
        <v>47797</v>
      </c>
      <c r="N25" s="36"/>
      <c r="O25" s="44"/>
      <c r="W25" s="41"/>
      <c r="X25" s="41"/>
      <c r="Y25" s="42"/>
      <c r="Z25" s="42"/>
      <c r="AA25" s="42"/>
    </row>
    <row r="26" spans="1:27" x14ac:dyDescent="0.25">
      <c r="A26" s="1" t="s">
        <v>1</v>
      </c>
      <c r="B26" s="4" t="s">
        <v>166</v>
      </c>
      <c r="C26" s="1" t="s">
        <v>173</v>
      </c>
      <c r="D26" s="2" t="s">
        <v>142</v>
      </c>
      <c r="E26" s="21">
        <v>8.7200000000000006</v>
      </c>
      <c r="F26" s="21">
        <v>8.7200000000000006</v>
      </c>
      <c r="G26" s="20">
        <f t="shared" si="0"/>
        <v>8.7200000000000006</v>
      </c>
      <c r="H26" s="23" t="s">
        <v>230</v>
      </c>
      <c r="I26" s="9">
        <v>49000</v>
      </c>
      <c r="J26" s="9">
        <v>3000</v>
      </c>
      <c r="K26" s="9"/>
      <c r="L26" s="9"/>
      <c r="M26" s="9"/>
      <c r="N26" s="36" t="s">
        <v>428</v>
      </c>
      <c r="O26" s="44"/>
      <c r="W26" s="41"/>
      <c r="X26" s="41"/>
      <c r="Y26" s="42"/>
      <c r="Z26" s="42"/>
      <c r="AA26" s="42"/>
    </row>
    <row r="27" spans="1:27" x14ac:dyDescent="0.25">
      <c r="A27" s="1" t="s">
        <v>1</v>
      </c>
      <c r="B27" s="4" t="s">
        <v>166</v>
      </c>
      <c r="C27" s="1" t="s">
        <v>173</v>
      </c>
      <c r="D27" s="2" t="s">
        <v>142</v>
      </c>
      <c r="E27" s="21">
        <v>9.7899999999999991</v>
      </c>
      <c r="F27" s="21">
        <v>9.7899999999999991</v>
      </c>
      <c r="G27" s="20">
        <f t="shared" si="0"/>
        <v>9.7899999999999991</v>
      </c>
      <c r="H27" s="23" t="s">
        <v>230</v>
      </c>
      <c r="I27" s="9">
        <v>52000</v>
      </c>
      <c r="J27" s="9">
        <v>4000</v>
      </c>
      <c r="K27" s="9"/>
      <c r="L27" s="9"/>
      <c r="M27" s="9"/>
      <c r="N27" s="36" t="s">
        <v>428</v>
      </c>
      <c r="O27" s="44"/>
      <c r="W27" s="41"/>
      <c r="X27" s="41"/>
      <c r="Y27" s="42"/>
      <c r="Z27" s="42"/>
      <c r="AA27" s="42"/>
    </row>
    <row r="28" spans="1:27" x14ac:dyDescent="0.25">
      <c r="A28" s="1" t="s">
        <v>1</v>
      </c>
      <c r="B28" s="4" t="s">
        <v>166</v>
      </c>
      <c r="C28" s="1" t="s">
        <v>173</v>
      </c>
      <c r="D28" s="2" t="s">
        <v>142</v>
      </c>
      <c r="E28" s="21">
        <v>10.83</v>
      </c>
      <c r="F28" s="21">
        <v>10.83</v>
      </c>
      <c r="G28" s="20">
        <f t="shared" si="0"/>
        <v>10.83</v>
      </c>
      <c r="H28" s="23" t="s">
        <v>230</v>
      </c>
      <c r="I28" s="9" t="s">
        <v>171</v>
      </c>
      <c r="J28" s="9" t="s">
        <v>142</v>
      </c>
      <c r="K28" s="9"/>
      <c r="L28" s="9"/>
      <c r="M28" s="9"/>
      <c r="N28" s="36" t="s">
        <v>428</v>
      </c>
      <c r="O28" s="44"/>
      <c r="W28" s="41"/>
      <c r="X28" s="41"/>
      <c r="Y28" s="42"/>
      <c r="Z28" s="42"/>
      <c r="AA28" s="42"/>
    </row>
    <row r="29" spans="1:27" x14ac:dyDescent="0.25">
      <c r="A29" s="1" t="s">
        <v>1</v>
      </c>
      <c r="B29" s="4" t="s">
        <v>166</v>
      </c>
      <c r="C29" s="1" t="s">
        <v>173</v>
      </c>
      <c r="D29" s="2" t="s">
        <v>142</v>
      </c>
      <c r="E29" s="21">
        <v>11.81</v>
      </c>
      <c r="F29" s="21">
        <v>11.81</v>
      </c>
      <c r="G29" s="20">
        <f t="shared" si="0"/>
        <v>11.81</v>
      </c>
      <c r="H29" s="23" t="s">
        <v>230</v>
      </c>
      <c r="I29" s="9">
        <v>53000</v>
      </c>
      <c r="J29" s="9">
        <v>4000</v>
      </c>
      <c r="K29" s="9"/>
      <c r="L29" s="9"/>
      <c r="M29" s="9"/>
      <c r="N29" s="36" t="s">
        <v>428</v>
      </c>
      <c r="O29" s="44"/>
      <c r="W29" s="41"/>
      <c r="X29" s="41"/>
      <c r="Y29" s="42"/>
      <c r="Z29" s="42"/>
      <c r="AA29" s="42"/>
    </row>
    <row r="30" spans="1:27" x14ac:dyDescent="0.25">
      <c r="A30" s="1" t="s">
        <v>1</v>
      </c>
      <c r="B30" s="4" t="s">
        <v>166</v>
      </c>
      <c r="C30" s="1" t="s">
        <v>173</v>
      </c>
      <c r="D30" s="2" t="s">
        <v>229</v>
      </c>
      <c r="E30" s="21">
        <v>12.88</v>
      </c>
      <c r="F30" s="21">
        <v>12.88</v>
      </c>
      <c r="G30" s="20">
        <f t="shared" si="0"/>
        <v>12.88</v>
      </c>
      <c r="H30" s="23" t="s">
        <v>230</v>
      </c>
      <c r="I30" s="9" t="s">
        <v>172</v>
      </c>
      <c r="J30" s="9" t="s">
        <v>142</v>
      </c>
      <c r="K30" s="9"/>
      <c r="L30" s="9"/>
      <c r="M30" s="9"/>
      <c r="N30" s="36" t="s">
        <v>428</v>
      </c>
      <c r="O30" s="44"/>
      <c r="W30" s="41"/>
      <c r="X30" s="41"/>
      <c r="Y30" s="42"/>
      <c r="Z30" s="42"/>
      <c r="AA30" s="42"/>
    </row>
    <row r="31" spans="1:27" x14ac:dyDescent="0.25">
      <c r="A31" s="1" t="s">
        <v>1</v>
      </c>
      <c r="B31" s="4" t="s">
        <v>166</v>
      </c>
      <c r="C31" s="1" t="s">
        <v>173</v>
      </c>
      <c r="D31" s="2" t="s">
        <v>142</v>
      </c>
      <c r="E31" s="21">
        <v>13.8</v>
      </c>
      <c r="F31" s="21">
        <v>13.8</v>
      </c>
      <c r="G31" s="20">
        <f t="shared" si="0"/>
        <v>13.8</v>
      </c>
      <c r="H31" s="23" t="s">
        <v>230</v>
      </c>
      <c r="I31" s="9">
        <v>49000</v>
      </c>
      <c r="J31" s="9">
        <v>3000</v>
      </c>
      <c r="K31" s="9">
        <v>44970</v>
      </c>
      <c r="L31" s="9">
        <v>49997</v>
      </c>
      <c r="M31" s="9">
        <v>47794</v>
      </c>
      <c r="N31" s="36"/>
      <c r="O31" s="44"/>
      <c r="W31" s="41"/>
      <c r="X31" s="41"/>
      <c r="Y31" s="42"/>
      <c r="Z31" s="42"/>
      <c r="AA31" s="42"/>
    </row>
    <row r="32" spans="1:27" x14ac:dyDescent="0.25">
      <c r="A32" s="1" t="s">
        <v>1</v>
      </c>
      <c r="B32" s="4" t="s">
        <v>9</v>
      </c>
      <c r="C32" s="16" t="s">
        <v>419</v>
      </c>
      <c r="D32" s="2" t="s">
        <v>10</v>
      </c>
      <c r="E32" s="20">
        <v>0.76</v>
      </c>
      <c r="F32" s="20">
        <v>0.76</v>
      </c>
      <c r="G32" s="20">
        <f t="shared" si="0"/>
        <v>0.76</v>
      </c>
      <c r="H32" s="23" t="s">
        <v>230</v>
      </c>
      <c r="I32" s="8">
        <v>190</v>
      </c>
      <c r="J32" s="8">
        <v>30</v>
      </c>
      <c r="K32" s="8">
        <v>0</v>
      </c>
      <c r="L32" s="8">
        <v>285</v>
      </c>
      <c r="M32" s="8">
        <v>178</v>
      </c>
      <c r="O32" s="44"/>
      <c r="W32" s="41"/>
      <c r="X32" s="41"/>
      <c r="Y32" s="42"/>
      <c r="Z32" s="42"/>
      <c r="AA32" s="42"/>
    </row>
    <row r="33" spans="1:27" x14ac:dyDescent="0.25">
      <c r="A33" s="1" t="s">
        <v>1</v>
      </c>
      <c r="B33" s="4" t="s">
        <v>9</v>
      </c>
      <c r="C33" s="16" t="s">
        <v>419</v>
      </c>
      <c r="D33" s="2" t="s">
        <v>11</v>
      </c>
      <c r="E33" s="20">
        <v>0.85</v>
      </c>
      <c r="F33" s="20">
        <v>0.85</v>
      </c>
      <c r="G33" s="20">
        <f t="shared" si="0"/>
        <v>0.85</v>
      </c>
      <c r="H33" s="23" t="s">
        <v>230</v>
      </c>
      <c r="I33" s="8">
        <v>270</v>
      </c>
      <c r="J33" s="8">
        <v>30</v>
      </c>
      <c r="K33" s="8">
        <v>150</v>
      </c>
      <c r="L33" s="8">
        <v>435</v>
      </c>
      <c r="M33" s="8">
        <v>287</v>
      </c>
      <c r="O33" s="44"/>
      <c r="W33" s="41"/>
      <c r="X33" s="41"/>
      <c r="Y33" s="42"/>
      <c r="Z33" s="42"/>
      <c r="AA33" s="42"/>
    </row>
    <row r="34" spans="1:27" x14ac:dyDescent="0.25">
      <c r="A34" s="1" t="s">
        <v>1</v>
      </c>
      <c r="B34" s="4" t="s">
        <v>9</v>
      </c>
      <c r="C34" s="16" t="s">
        <v>419</v>
      </c>
      <c r="D34" s="2" t="s">
        <v>12</v>
      </c>
      <c r="E34" s="20">
        <v>1.1000000000000001</v>
      </c>
      <c r="F34" s="20">
        <v>1.1000000000000001</v>
      </c>
      <c r="G34" s="20">
        <f t="shared" si="0"/>
        <v>1.1000000000000001</v>
      </c>
      <c r="H34" s="23" t="s">
        <v>230</v>
      </c>
      <c r="I34" s="8">
        <v>760</v>
      </c>
      <c r="J34" s="8">
        <v>30</v>
      </c>
      <c r="K34" s="8">
        <v>569</v>
      </c>
      <c r="L34" s="8">
        <v>721</v>
      </c>
      <c r="M34" s="8">
        <v>665</v>
      </c>
      <c r="O34" s="44"/>
      <c r="W34" s="41"/>
      <c r="X34" s="41"/>
      <c r="Y34" s="42"/>
      <c r="Z34" s="42"/>
      <c r="AA34" s="42"/>
    </row>
    <row r="35" spans="1:27" x14ac:dyDescent="0.25">
      <c r="A35" s="1" t="s">
        <v>1</v>
      </c>
      <c r="B35" s="4" t="s">
        <v>9</v>
      </c>
      <c r="C35" s="16" t="s">
        <v>419</v>
      </c>
      <c r="D35" s="2" t="s">
        <v>13</v>
      </c>
      <c r="E35" s="20">
        <v>1.25</v>
      </c>
      <c r="F35" s="20">
        <v>1.25</v>
      </c>
      <c r="G35" s="20">
        <f t="shared" si="0"/>
        <v>1.25</v>
      </c>
      <c r="H35" s="23" t="s">
        <v>230</v>
      </c>
      <c r="I35" s="8">
        <v>1050</v>
      </c>
      <c r="J35" s="8">
        <v>30</v>
      </c>
      <c r="K35" s="8">
        <v>804</v>
      </c>
      <c r="L35" s="8">
        <v>963</v>
      </c>
      <c r="M35" s="8">
        <v>921</v>
      </c>
      <c r="O35" s="44"/>
      <c r="W35" s="41"/>
      <c r="X35" s="41"/>
      <c r="Y35" s="42"/>
      <c r="Z35" s="42"/>
      <c r="AA35" s="42"/>
    </row>
    <row r="36" spans="1:27" x14ac:dyDescent="0.25">
      <c r="A36" s="1" t="s">
        <v>1</v>
      </c>
      <c r="B36" s="4" t="s">
        <v>9</v>
      </c>
      <c r="C36" s="16" t="s">
        <v>419</v>
      </c>
      <c r="D36" s="2" t="s">
        <v>14</v>
      </c>
      <c r="E36" s="20">
        <v>1.54</v>
      </c>
      <c r="F36" s="20">
        <v>1.54</v>
      </c>
      <c r="G36" s="20">
        <f t="shared" si="0"/>
        <v>1.54</v>
      </c>
      <c r="H36" s="23" t="s">
        <v>230</v>
      </c>
      <c r="I36" s="8">
        <v>1730</v>
      </c>
      <c r="J36" s="8">
        <v>30</v>
      </c>
      <c r="K36" s="8">
        <v>1533</v>
      </c>
      <c r="L36" s="8">
        <v>1700</v>
      </c>
      <c r="M36" s="8">
        <v>1594</v>
      </c>
      <c r="O36" s="44"/>
      <c r="W36" s="41"/>
      <c r="X36" s="41"/>
      <c r="Y36" s="42"/>
      <c r="Z36" s="42"/>
      <c r="AA36" s="42"/>
    </row>
    <row r="37" spans="1:27" x14ac:dyDescent="0.25">
      <c r="A37" s="1" t="s">
        <v>1</v>
      </c>
      <c r="B37" s="4" t="s">
        <v>9</v>
      </c>
      <c r="C37" s="16" t="s">
        <v>419</v>
      </c>
      <c r="D37" s="2" t="s">
        <v>15</v>
      </c>
      <c r="E37" s="20">
        <v>1.75</v>
      </c>
      <c r="F37" s="20">
        <v>1.75</v>
      </c>
      <c r="G37" s="20">
        <f t="shared" si="0"/>
        <v>1.75</v>
      </c>
      <c r="H37" s="23" t="s">
        <v>230</v>
      </c>
      <c r="I37" s="8">
        <v>2265</v>
      </c>
      <c r="J37" s="8">
        <v>30</v>
      </c>
      <c r="K37" s="8">
        <v>2155</v>
      </c>
      <c r="L37" s="8">
        <v>2329</v>
      </c>
      <c r="M37" s="8">
        <v>2232</v>
      </c>
      <c r="O37" s="44"/>
      <c r="W37" s="41"/>
      <c r="X37" s="41"/>
      <c r="Y37" s="42"/>
      <c r="Z37" s="42"/>
      <c r="AA37" s="42"/>
    </row>
    <row r="38" spans="1:27" x14ac:dyDescent="0.25">
      <c r="A38" s="1" t="s">
        <v>1</v>
      </c>
      <c r="B38" s="4" t="s">
        <v>9</v>
      </c>
      <c r="C38" s="16" t="s">
        <v>419</v>
      </c>
      <c r="D38" s="2" t="s">
        <v>420</v>
      </c>
      <c r="E38" s="20">
        <v>1.84</v>
      </c>
      <c r="F38" s="20">
        <v>1.84</v>
      </c>
      <c r="G38" s="20">
        <f t="shared" si="0"/>
        <v>1.84</v>
      </c>
      <c r="H38" s="23" t="s">
        <v>230</v>
      </c>
      <c r="I38" s="8">
        <v>2550</v>
      </c>
      <c r="J38" s="8">
        <v>30</v>
      </c>
      <c r="K38" s="8">
        <v>2463</v>
      </c>
      <c r="L38" s="8">
        <v>2742</v>
      </c>
      <c r="M38" s="8">
        <v>2589</v>
      </c>
      <c r="O38" s="44"/>
      <c r="W38" s="41"/>
      <c r="X38" s="41"/>
      <c r="Y38" s="42"/>
      <c r="Z38" s="42"/>
      <c r="AA38" s="42"/>
    </row>
    <row r="39" spans="1:27" x14ac:dyDescent="0.25">
      <c r="A39" s="1" t="s">
        <v>1</v>
      </c>
      <c r="B39" s="4" t="s">
        <v>9</v>
      </c>
      <c r="C39" s="16" t="s">
        <v>419</v>
      </c>
      <c r="D39" s="2" t="s">
        <v>225</v>
      </c>
      <c r="E39" s="20">
        <v>1.94</v>
      </c>
      <c r="F39" s="20">
        <v>1.94</v>
      </c>
      <c r="G39" s="20">
        <f t="shared" si="0"/>
        <v>1.94</v>
      </c>
      <c r="H39" s="23" t="s">
        <v>230</v>
      </c>
      <c r="I39" s="8">
        <v>5070</v>
      </c>
      <c r="J39" s="8">
        <v>40</v>
      </c>
      <c r="K39" s="8">
        <v>5659</v>
      </c>
      <c r="L39" s="8">
        <v>5896</v>
      </c>
      <c r="M39" s="8">
        <v>5787</v>
      </c>
      <c r="O39" s="44"/>
      <c r="W39" s="41"/>
      <c r="X39" s="41"/>
      <c r="Y39" s="42"/>
      <c r="Z39" s="42"/>
      <c r="AA39" s="42"/>
    </row>
    <row r="40" spans="1:27" x14ac:dyDescent="0.25">
      <c r="A40" s="1" t="s">
        <v>1</v>
      </c>
      <c r="B40" s="4" t="s">
        <v>9</v>
      </c>
      <c r="C40" s="16" t="s">
        <v>419</v>
      </c>
      <c r="D40" s="2" t="s">
        <v>16</v>
      </c>
      <c r="E40" s="20">
        <v>2.25</v>
      </c>
      <c r="F40" s="20">
        <v>2.25</v>
      </c>
      <c r="G40" s="20">
        <f t="shared" si="0"/>
        <v>2.25</v>
      </c>
      <c r="H40" s="23" t="s">
        <v>230</v>
      </c>
      <c r="I40" s="8">
        <v>9180</v>
      </c>
      <c r="J40" s="8">
        <v>50</v>
      </c>
      <c r="K40" s="8">
        <v>10206</v>
      </c>
      <c r="L40" s="8">
        <v>10848</v>
      </c>
      <c r="M40" s="8">
        <v>10303</v>
      </c>
      <c r="O40" s="44"/>
      <c r="W40" s="41"/>
      <c r="X40" s="41"/>
      <c r="Y40" s="42"/>
      <c r="Z40" s="42"/>
      <c r="AA40" s="42"/>
    </row>
    <row r="41" spans="1:27" x14ac:dyDescent="0.25">
      <c r="A41" s="1" t="s">
        <v>1</v>
      </c>
      <c r="B41" s="4" t="s">
        <v>9</v>
      </c>
      <c r="C41" s="16" t="s">
        <v>419</v>
      </c>
      <c r="D41" s="2" t="s">
        <v>222</v>
      </c>
      <c r="E41" s="20">
        <v>2.81</v>
      </c>
      <c r="F41" s="20">
        <v>2.81</v>
      </c>
      <c r="G41" s="20">
        <f t="shared" si="0"/>
        <v>2.81</v>
      </c>
      <c r="H41" s="23" t="s">
        <v>230</v>
      </c>
      <c r="I41" s="8">
        <v>12420</v>
      </c>
      <c r="J41" s="8">
        <v>60</v>
      </c>
      <c r="K41" s="8">
        <v>14115</v>
      </c>
      <c r="L41" s="8">
        <v>14814</v>
      </c>
      <c r="M41" s="8">
        <v>14432</v>
      </c>
      <c r="O41" s="44"/>
      <c r="W41" s="41"/>
      <c r="X41" s="41"/>
      <c r="Y41" s="42"/>
      <c r="Z41" s="42"/>
      <c r="AA41" s="42"/>
    </row>
    <row r="42" spans="1:27" x14ac:dyDescent="0.25">
      <c r="A42" s="1" t="s">
        <v>1</v>
      </c>
      <c r="B42" s="4" t="s">
        <v>9</v>
      </c>
      <c r="C42" s="16" t="s">
        <v>419</v>
      </c>
      <c r="D42" s="2" t="s">
        <v>223</v>
      </c>
      <c r="E42" s="20">
        <v>3.25</v>
      </c>
      <c r="F42" s="20">
        <v>3.25</v>
      </c>
      <c r="G42" s="20">
        <f t="shared" si="0"/>
        <v>3.25</v>
      </c>
      <c r="H42" s="23" t="s">
        <v>230</v>
      </c>
      <c r="I42" s="8">
        <v>13880</v>
      </c>
      <c r="J42" s="8">
        <v>70</v>
      </c>
      <c r="K42" s="8">
        <v>16456</v>
      </c>
      <c r="L42" s="8">
        <v>17023</v>
      </c>
      <c r="M42" s="8">
        <v>16748</v>
      </c>
      <c r="O42" s="44"/>
      <c r="W42" s="41"/>
      <c r="X42" s="41"/>
      <c r="Y42" s="42"/>
      <c r="Z42" s="42"/>
      <c r="AA42" s="42"/>
    </row>
    <row r="43" spans="1:27" x14ac:dyDescent="0.25">
      <c r="A43" s="1" t="s">
        <v>1</v>
      </c>
      <c r="B43" s="4" t="s">
        <v>9</v>
      </c>
      <c r="C43" s="16" t="s">
        <v>419</v>
      </c>
      <c r="D43" s="2" t="s">
        <v>224</v>
      </c>
      <c r="E43" s="20">
        <v>3.75</v>
      </c>
      <c r="F43" s="20">
        <v>3.75</v>
      </c>
      <c r="G43" s="20">
        <f t="shared" si="0"/>
        <v>3.75</v>
      </c>
      <c r="H43" s="23" t="s">
        <v>230</v>
      </c>
      <c r="I43" s="8">
        <v>30300</v>
      </c>
      <c r="J43" s="8">
        <v>300</v>
      </c>
      <c r="K43" s="8">
        <v>33794</v>
      </c>
      <c r="L43" s="8">
        <v>34786</v>
      </c>
      <c r="M43" s="8">
        <v>34282</v>
      </c>
      <c r="O43" s="44"/>
      <c r="W43" s="41"/>
      <c r="X43" s="41"/>
      <c r="Y43" s="42"/>
      <c r="Z43" s="42"/>
      <c r="AA43" s="42"/>
    </row>
    <row r="44" spans="1:27" x14ac:dyDescent="0.25">
      <c r="A44" s="1" t="s">
        <v>1</v>
      </c>
      <c r="B44" s="16" t="s">
        <v>421</v>
      </c>
      <c r="C44" s="16" t="s">
        <v>353</v>
      </c>
      <c r="D44" s="2" t="s">
        <v>17</v>
      </c>
      <c r="E44" s="20">
        <v>0.34</v>
      </c>
      <c r="F44" s="20">
        <v>0.36</v>
      </c>
      <c r="G44" s="20">
        <f t="shared" si="0"/>
        <v>0.35</v>
      </c>
      <c r="H44" s="17" t="s">
        <v>186</v>
      </c>
      <c r="I44" s="8">
        <v>9650</v>
      </c>
      <c r="J44" s="8">
        <v>170</v>
      </c>
      <c r="K44" s="8">
        <v>10420</v>
      </c>
      <c r="L44" s="8">
        <v>11389</v>
      </c>
      <c r="M44" s="8">
        <v>10930</v>
      </c>
      <c r="O44" s="44"/>
      <c r="W44" s="41"/>
      <c r="X44" s="41"/>
      <c r="Y44" s="42"/>
      <c r="Z44" s="42"/>
      <c r="AA44" s="42"/>
    </row>
    <row r="45" spans="1:27" x14ac:dyDescent="0.25">
      <c r="A45" s="1" t="s">
        <v>1</v>
      </c>
      <c r="B45" s="16" t="s">
        <v>421</v>
      </c>
      <c r="C45" s="16" t="s">
        <v>353</v>
      </c>
      <c r="D45" s="2" t="s">
        <v>18</v>
      </c>
      <c r="E45" s="20">
        <v>0.42</v>
      </c>
      <c r="F45" s="20">
        <v>0.43</v>
      </c>
      <c r="G45" s="20">
        <f t="shared" si="0"/>
        <v>0.42499999999999999</v>
      </c>
      <c r="H45" s="17" t="s">
        <v>186</v>
      </c>
      <c r="I45" s="8">
        <v>492</v>
      </c>
      <c r="J45" s="8">
        <v>43</v>
      </c>
      <c r="K45" s="8">
        <v>338</v>
      </c>
      <c r="L45" s="8">
        <v>548</v>
      </c>
      <c r="M45" s="8">
        <v>505</v>
      </c>
      <c r="O45" s="44"/>
      <c r="W45" s="41"/>
      <c r="X45" s="41"/>
      <c r="Y45" s="42"/>
      <c r="Z45" s="42"/>
      <c r="AA45" s="42"/>
    </row>
    <row r="46" spans="1:27" x14ac:dyDescent="0.25">
      <c r="A46" s="1" t="s">
        <v>1</v>
      </c>
      <c r="B46" s="16" t="s">
        <v>421</v>
      </c>
      <c r="C46" s="16" t="s">
        <v>353</v>
      </c>
      <c r="D46" s="2" t="s">
        <v>19</v>
      </c>
      <c r="E46" s="20">
        <v>0.48</v>
      </c>
      <c r="F46" s="20">
        <v>0.49</v>
      </c>
      <c r="G46" s="20">
        <f t="shared" si="0"/>
        <v>0.48499999999999999</v>
      </c>
      <c r="H46" s="17" t="s">
        <v>186</v>
      </c>
      <c r="I46" s="8">
        <v>6880</v>
      </c>
      <c r="J46" s="8">
        <v>230</v>
      </c>
      <c r="K46" s="8">
        <v>7289</v>
      </c>
      <c r="L46" s="8">
        <v>8159</v>
      </c>
      <c r="M46" s="8">
        <v>7702</v>
      </c>
      <c r="O46" s="44"/>
      <c r="W46" s="41"/>
      <c r="X46" s="41"/>
      <c r="Y46" s="42"/>
      <c r="Z46" s="42"/>
      <c r="AA46" s="42"/>
    </row>
    <row r="47" spans="1:27" x14ac:dyDescent="0.25">
      <c r="A47" s="1" t="s">
        <v>1</v>
      </c>
      <c r="B47" s="16" t="s">
        <v>421</v>
      </c>
      <c r="C47" s="16" t="s">
        <v>353</v>
      </c>
      <c r="D47" s="2" t="s">
        <v>20</v>
      </c>
      <c r="E47" s="20">
        <v>0.56999999999999995</v>
      </c>
      <c r="F47" s="20">
        <v>0.57999999999999996</v>
      </c>
      <c r="G47" s="20">
        <f t="shared" si="0"/>
        <v>0.57499999999999996</v>
      </c>
      <c r="H47" s="17" t="s">
        <v>186</v>
      </c>
      <c r="I47" s="8">
        <v>1565</v>
      </c>
      <c r="J47" s="8">
        <v>33</v>
      </c>
      <c r="K47" s="8">
        <v>1322</v>
      </c>
      <c r="L47" s="8">
        <v>1515</v>
      </c>
      <c r="M47" s="8">
        <v>1404</v>
      </c>
      <c r="O47" s="44"/>
      <c r="W47" s="41"/>
      <c r="X47" s="41"/>
      <c r="Y47" s="42"/>
      <c r="Z47" s="42"/>
      <c r="AA47" s="42"/>
    </row>
    <row r="48" spans="1:27" x14ac:dyDescent="0.25">
      <c r="A48" s="1" t="s">
        <v>1</v>
      </c>
      <c r="B48" s="16" t="s">
        <v>421</v>
      </c>
      <c r="C48" s="16" t="s">
        <v>353</v>
      </c>
      <c r="D48" s="2" t="s">
        <v>21</v>
      </c>
      <c r="E48" s="20">
        <v>0.6</v>
      </c>
      <c r="F48" s="20">
        <v>0.62</v>
      </c>
      <c r="G48" s="20">
        <f t="shared" si="0"/>
        <v>0.61</v>
      </c>
      <c r="H48" s="17" t="s">
        <v>186</v>
      </c>
      <c r="I48" s="8">
        <v>1944</v>
      </c>
      <c r="J48" s="8">
        <v>42</v>
      </c>
      <c r="K48" s="8">
        <v>1731</v>
      </c>
      <c r="L48" s="8">
        <v>1987</v>
      </c>
      <c r="M48" s="8">
        <v>1848</v>
      </c>
      <c r="O48" s="44"/>
      <c r="W48" s="41"/>
      <c r="X48" s="41"/>
      <c r="Y48" s="42"/>
      <c r="Z48" s="42"/>
      <c r="AA48" s="42"/>
    </row>
    <row r="49" spans="1:27" x14ac:dyDescent="0.25">
      <c r="A49" s="1" t="s">
        <v>1</v>
      </c>
      <c r="B49" s="16" t="s">
        <v>421</v>
      </c>
      <c r="C49" s="16" t="s">
        <v>353</v>
      </c>
      <c r="D49" s="1" t="s">
        <v>22</v>
      </c>
      <c r="E49" s="20">
        <v>0.67</v>
      </c>
      <c r="F49" s="20">
        <v>0.68</v>
      </c>
      <c r="G49" s="20">
        <f t="shared" si="0"/>
        <v>0.67500000000000004</v>
      </c>
      <c r="H49" s="17" t="s">
        <v>186</v>
      </c>
      <c r="I49" s="8">
        <v>1300</v>
      </c>
      <c r="J49" s="7">
        <v>100</v>
      </c>
      <c r="K49" s="8">
        <v>958</v>
      </c>
      <c r="L49" s="8">
        <v>1341</v>
      </c>
      <c r="M49" s="8">
        <v>1163</v>
      </c>
      <c r="O49" s="44"/>
      <c r="W49" s="41"/>
      <c r="X49" s="41"/>
      <c r="Y49" s="42"/>
      <c r="Z49" s="42"/>
      <c r="AA49" s="42"/>
    </row>
    <row r="50" spans="1:27" x14ac:dyDescent="0.25">
      <c r="A50" s="1" t="s">
        <v>1</v>
      </c>
      <c r="B50" s="16" t="s">
        <v>421</v>
      </c>
      <c r="C50" s="16" t="s">
        <v>353</v>
      </c>
      <c r="D50" s="2" t="s">
        <v>185</v>
      </c>
      <c r="E50" s="20">
        <v>0.82</v>
      </c>
      <c r="F50" s="20">
        <v>0.84</v>
      </c>
      <c r="G50" s="20">
        <f t="shared" si="0"/>
        <v>0.83</v>
      </c>
      <c r="H50" s="17" t="s">
        <v>186</v>
      </c>
      <c r="I50" s="8">
        <v>13605</v>
      </c>
      <c r="J50" s="7">
        <v>90</v>
      </c>
      <c r="K50" s="8">
        <v>16050</v>
      </c>
      <c r="L50" s="8">
        <v>16664</v>
      </c>
      <c r="M50" s="8">
        <v>16343</v>
      </c>
      <c r="O50" s="44"/>
      <c r="W50" s="41"/>
      <c r="X50" s="41"/>
      <c r="Y50" s="42"/>
      <c r="Z50" s="42"/>
      <c r="AA50" s="42"/>
    </row>
    <row r="51" spans="1:27" x14ac:dyDescent="0.25">
      <c r="A51" s="1" t="s">
        <v>1</v>
      </c>
      <c r="B51" t="s">
        <v>187</v>
      </c>
      <c r="C51" s="16" t="s">
        <v>209</v>
      </c>
      <c r="D51" t="s">
        <v>188</v>
      </c>
      <c r="E51" s="19">
        <v>0.5</v>
      </c>
      <c r="F51" s="19">
        <v>0.5</v>
      </c>
      <c r="G51" s="20">
        <f t="shared" si="0"/>
        <v>0.5</v>
      </c>
      <c r="H51" s="17" t="s">
        <v>189</v>
      </c>
      <c r="I51" s="37">
        <v>-1283</v>
      </c>
      <c r="J51" s="37">
        <v>30</v>
      </c>
      <c r="K51" s="9">
        <v>-43</v>
      </c>
      <c r="L51" s="9">
        <v>-10</v>
      </c>
      <c r="M51" s="9"/>
      <c r="N51" s="38"/>
      <c r="O51" s="44"/>
      <c r="W51" s="41"/>
      <c r="X51" s="41"/>
      <c r="Y51" s="42"/>
      <c r="Z51" s="42"/>
      <c r="AA51" s="42"/>
    </row>
    <row r="52" spans="1:27" x14ac:dyDescent="0.25">
      <c r="A52" s="1" t="s">
        <v>1</v>
      </c>
      <c r="B52" t="s">
        <v>187</v>
      </c>
      <c r="C52" s="16" t="s">
        <v>209</v>
      </c>
      <c r="D52" t="s">
        <v>190</v>
      </c>
      <c r="E52" s="19">
        <v>0.6</v>
      </c>
      <c r="F52" s="19">
        <v>0.6</v>
      </c>
      <c r="G52" s="20">
        <f t="shared" si="0"/>
        <v>0.6</v>
      </c>
      <c r="H52" s="17" t="s">
        <v>189</v>
      </c>
      <c r="I52" s="37">
        <v>368</v>
      </c>
      <c r="J52" s="37">
        <v>35</v>
      </c>
      <c r="K52" s="9">
        <v>312</v>
      </c>
      <c r="L52" s="9">
        <v>486</v>
      </c>
      <c r="M52" s="9">
        <v>393</v>
      </c>
      <c r="N52" s="36"/>
      <c r="O52" s="44"/>
      <c r="W52" s="41"/>
      <c r="X52" s="41"/>
      <c r="Y52" s="42"/>
      <c r="Z52" s="42"/>
      <c r="AA52" s="42"/>
    </row>
    <row r="53" spans="1:27" x14ac:dyDescent="0.25">
      <c r="A53" s="1" t="s">
        <v>1</v>
      </c>
      <c r="B53" t="s">
        <v>187</v>
      </c>
      <c r="C53" s="16" t="s">
        <v>209</v>
      </c>
      <c r="D53" t="s">
        <v>191</v>
      </c>
      <c r="E53" s="19">
        <v>0.7</v>
      </c>
      <c r="F53" s="19">
        <v>0.7</v>
      </c>
      <c r="G53" s="20">
        <f t="shared" si="0"/>
        <v>0.7</v>
      </c>
      <c r="H53" s="17" t="s">
        <v>189</v>
      </c>
      <c r="I53" s="37">
        <v>482</v>
      </c>
      <c r="J53" s="37">
        <v>20</v>
      </c>
      <c r="K53" s="9">
        <v>478</v>
      </c>
      <c r="L53" s="9">
        <v>524</v>
      </c>
      <c r="M53" s="9">
        <v>504</v>
      </c>
      <c r="N53" s="36"/>
      <c r="O53" s="44"/>
      <c r="W53" s="41"/>
      <c r="X53" s="41"/>
      <c r="Y53" s="42"/>
      <c r="Z53" s="42"/>
      <c r="AA53" s="42"/>
    </row>
    <row r="54" spans="1:27" x14ac:dyDescent="0.25">
      <c r="A54" s="1" t="s">
        <v>1</v>
      </c>
      <c r="B54" t="s">
        <v>187</v>
      </c>
      <c r="C54" s="16" t="s">
        <v>209</v>
      </c>
      <c r="D54" t="s">
        <v>192</v>
      </c>
      <c r="E54" s="19">
        <v>0.8</v>
      </c>
      <c r="F54" s="19">
        <v>0.8</v>
      </c>
      <c r="G54" s="20">
        <f t="shared" si="0"/>
        <v>0.8</v>
      </c>
      <c r="H54" s="17" t="s">
        <v>189</v>
      </c>
      <c r="I54" s="37">
        <v>824</v>
      </c>
      <c r="J54" s="37">
        <v>40</v>
      </c>
      <c r="K54" s="9">
        <v>662</v>
      </c>
      <c r="L54" s="9">
        <v>764</v>
      </c>
      <c r="M54" s="9">
        <v>706</v>
      </c>
      <c r="N54" s="36"/>
      <c r="O54" s="44"/>
      <c r="W54" s="41"/>
      <c r="X54" s="41"/>
      <c r="Y54" s="42"/>
      <c r="Z54" s="42"/>
      <c r="AA54" s="42"/>
    </row>
    <row r="55" spans="1:27" x14ac:dyDescent="0.25">
      <c r="A55" s="1" t="s">
        <v>1</v>
      </c>
      <c r="B55" t="s">
        <v>187</v>
      </c>
      <c r="C55" s="16" t="s">
        <v>209</v>
      </c>
      <c r="D55" t="s">
        <v>193</v>
      </c>
      <c r="E55" s="19">
        <v>0.9</v>
      </c>
      <c r="F55" s="19">
        <v>0.9</v>
      </c>
      <c r="G55" s="20">
        <f t="shared" si="0"/>
        <v>0.9</v>
      </c>
      <c r="H55" s="17" t="s">
        <v>189</v>
      </c>
      <c r="I55" s="37">
        <v>-800</v>
      </c>
      <c r="J55" s="37">
        <v>15</v>
      </c>
      <c r="K55" s="9">
        <v>-51</v>
      </c>
      <c r="L55" s="9">
        <v>-9</v>
      </c>
      <c r="M55" s="9"/>
      <c r="N55" s="38"/>
      <c r="O55" s="44"/>
      <c r="W55" s="41"/>
      <c r="X55" s="41"/>
      <c r="Y55" s="42"/>
      <c r="Z55" s="42"/>
      <c r="AA55" s="42"/>
    </row>
    <row r="56" spans="1:27" x14ac:dyDescent="0.25">
      <c r="A56" s="1" t="s">
        <v>1</v>
      </c>
      <c r="B56" t="s">
        <v>187</v>
      </c>
      <c r="C56" s="16" t="s">
        <v>209</v>
      </c>
      <c r="D56" t="s">
        <v>194</v>
      </c>
      <c r="E56" s="19">
        <v>1</v>
      </c>
      <c r="F56" s="19">
        <v>1</v>
      </c>
      <c r="G56" s="20">
        <f t="shared" si="0"/>
        <v>1</v>
      </c>
      <c r="H56" s="17" t="s">
        <v>186</v>
      </c>
      <c r="I56">
        <v>1519</v>
      </c>
      <c r="J56">
        <v>40</v>
      </c>
      <c r="K56" s="8">
        <v>1298</v>
      </c>
      <c r="L56" s="8">
        <v>1467</v>
      </c>
      <c r="M56" s="8">
        <v>1359</v>
      </c>
      <c r="O56" s="44"/>
      <c r="W56" s="41"/>
      <c r="X56" s="41"/>
      <c r="Y56" s="42"/>
      <c r="Z56" s="42"/>
      <c r="AA56" s="42"/>
    </row>
    <row r="57" spans="1:27" x14ac:dyDescent="0.25">
      <c r="A57" s="1" t="s">
        <v>1</v>
      </c>
      <c r="B57" t="s">
        <v>187</v>
      </c>
      <c r="C57" s="16" t="s">
        <v>209</v>
      </c>
      <c r="D57" t="s">
        <v>195</v>
      </c>
      <c r="E57" s="19">
        <v>1.1000000000000001</v>
      </c>
      <c r="F57" s="19">
        <v>1.1000000000000001</v>
      </c>
      <c r="G57" s="20">
        <f t="shared" si="0"/>
        <v>1.1000000000000001</v>
      </c>
      <c r="H57" s="17" t="s">
        <v>189</v>
      </c>
      <c r="I57">
        <v>1369</v>
      </c>
      <c r="J57">
        <v>25</v>
      </c>
      <c r="K57" s="8">
        <v>1185</v>
      </c>
      <c r="L57" s="8">
        <v>1298</v>
      </c>
      <c r="M57" s="8">
        <v>1251</v>
      </c>
      <c r="O57" s="44"/>
      <c r="W57" s="41"/>
      <c r="X57" s="41"/>
      <c r="Y57" s="42"/>
      <c r="Z57" s="42"/>
      <c r="AA57" s="42"/>
    </row>
    <row r="58" spans="1:27" x14ac:dyDescent="0.25">
      <c r="A58" s="1" t="s">
        <v>1</v>
      </c>
      <c r="B58" t="s">
        <v>187</v>
      </c>
      <c r="C58" s="16" t="s">
        <v>209</v>
      </c>
      <c r="D58" t="s">
        <v>196</v>
      </c>
      <c r="E58" s="19">
        <v>1.2</v>
      </c>
      <c r="F58" s="19">
        <v>1.2</v>
      </c>
      <c r="G58" s="20">
        <f t="shared" si="0"/>
        <v>1.2</v>
      </c>
      <c r="H58" s="17" t="s">
        <v>189</v>
      </c>
      <c r="I58">
        <v>1724</v>
      </c>
      <c r="J58">
        <v>40</v>
      </c>
      <c r="K58" s="8">
        <v>1512</v>
      </c>
      <c r="L58" s="8">
        <v>1707</v>
      </c>
      <c r="M58" s="8">
        <v>1591</v>
      </c>
      <c r="O58" s="44"/>
      <c r="W58" s="41"/>
      <c r="X58" s="41"/>
      <c r="Y58" s="42"/>
      <c r="Z58" s="42"/>
      <c r="AA58" s="42"/>
    </row>
    <row r="59" spans="1:27" x14ac:dyDescent="0.25">
      <c r="A59" s="1" t="s">
        <v>1</v>
      </c>
      <c r="B59" t="s">
        <v>187</v>
      </c>
      <c r="C59" s="16" t="s">
        <v>209</v>
      </c>
      <c r="D59" t="s">
        <v>197</v>
      </c>
      <c r="E59" s="19">
        <v>1.3</v>
      </c>
      <c r="F59" s="19">
        <v>1.3</v>
      </c>
      <c r="G59" s="20">
        <f t="shared" si="0"/>
        <v>1.3</v>
      </c>
      <c r="H59" s="17" t="s">
        <v>189</v>
      </c>
      <c r="I59">
        <v>3127</v>
      </c>
      <c r="J59">
        <v>35</v>
      </c>
      <c r="K59" s="8">
        <v>3180</v>
      </c>
      <c r="L59" s="8">
        <v>3382</v>
      </c>
      <c r="M59" s="8">
        <v>3291</v>
      </c>
      <c r="O59" s="44"/>
      <c r="W59" s="41"/>
      <c r="X59" s="41"/>
      <c r="Y59" s="42"/>
      <c r="Z59" s="42"/>
      <c r="AA59" s="42"/>
    </row>
    <row r="60" spans="1:27" x14ac:dyDescent="0.25">
      <c r="A60" s="1" t="s">
        <v>1</v>
      </c>
      <c r="B60" t="s">
        <v>187</v>
      </c>
      <c r="C60" s="16" t="s">
        <v>209</v>
      </c>
      <c r="D60" t="s">
        <v>198</v>
      </c>
      <c r="E60" s="19">
        <v>1.4</v>
      </c>
      <c r="F60" s="19">
        <v>1.4</v>
      </c>
      <c r="G60" s="20">
        <f t="shared" si="0"/>
        <v>1.4</v>
      </c>
      <c r="H60" s="17" t="s">
        <v>189</v>
      </c>
      <c r="I60">
        <v>2314</v>
      </c>
      <c r="J60">
        <v>25</v>
      </c>
      <c r="K60" s="8">
        <v>2178</v>
      </c>
      <c r="L60" s="8">
        <v>2351</v>
      </c>
      <c r="M60" s="8">
        <v>2310</v>
      </c>
      <c r="O60" s="44"/>
      <c r="W60" s="41"/>
      <c r="X60" s="41"/>
      <c r="Y60" s="42"/>
      <c r="Z60" s="42"/>
      <c r="AA60" s="42"/>
    </row>
    <row r="61" spans="1:27" x14ac:dyDescent="0.25">
      <c r="A61" s="1" t="s">
        <v>1</v>
      </c>
      <c r="B61" t="s">
        <v>187</v>
      </c>
      <c r="C61" s="16" t="s">
        <v>209</v>
      </c>
      <c r="D61" t="s">
        <v>199</v>
      </c>
      <c r="E61" s="19">
        <v>1.5</v>
      </c>
      <c r="F61" s="19">
        <v>1.5</v>
      </c>
      <c r="G61" s="20">
        <f t="shared" si="0"/>
        <v>1.5</v>
      </c>
      <c r="H61" s="17" t="s">
        <v>189</v>
      </c>
      <c r="I61">
        <v>8634</v>
      </c>
      <c r="J61">
        <v>45</v>
      </c>
      <c r="K61" s="8">
        <v>9490</v>
      </c>
      <c r="L61" s="8">
        <v>9671</v>
      </c>
      <c r="M61" s="8">
        <v>9551</v>
      </c>
      <c r="O61" s="44"/>
      <c r="W61" s="41"/>
      <c r="X61" s="41"/>
      <c r="Y61" s="42"/>
      <c r="Z61" s="42"/>
      <c r="AA61" s="42"/>
    </row>
    <row r="62" spans="1:27" x14ac:dyDescent="0.25">
      <c r="A62" s="1" t="s">
        <v>1</v>
      </c>
      <c r="B62" t="s">
        <v>187</v>
      </c>
      <c r="C62" s="16" t="s">
        <v>209</v>
      </c>
      <c r="D62" t="s">
        <v>200</v>
      </c>
      <c r="E62" s="19">
        <v>1.655</v>
      </c>
      <c r="F62" s="19">
        <v>1.655</v>
      </c>
      <c r="G62" s="20">
        <f t="shared" si="0"/>
        <v>1.655</v>
      </c>
      <c r="H62" s="17" t="s">
        <v>215</v>
      </c>
      <c r="I62">
        <v>7634</v>
      </c>
      <c r="J62">
        <v>25</v>
      </c>
      <c r="K62" s="8">
        <v>8348</v>
      </c>
      <c r="L62" s="8">
        <v>8430</v>
      </c>
      <c r="M62" s="8">
        <v>8396</v>
      </c>
      <c r="O62" s="44"/>
      <c r="W62" s="41"/>
      <c r="X62" s="41"/>
      <c r="Y62" s="42"/>
      <c r="Z62" s="42"/>
      <c r="AA62" s="42"/>
    </row>
    <row r="63" spans="1:27" x14ac:dyDescent="0.25">
      <c r="A63" s="1" t="s">
        <v>1</v>
      </c>
      <c r="B63" t="s">
        <v>187</v>
      </c>
      <c r="C63" s="16" t="s">
        <v>209</v>
      </c>
      <c r="D63" t="s">
        <v>201</v>
      </c>
      <c r="E63" s="19">
        <v>1.9</v>
      </c>
      <c r="F63" s="19">
        <v>1.9</v>
      </c>
      <c r="G63" s="20">
        <f t="shared" si="0"/>
        <v>1.9</v>
      </c>
      <c r="H63" s="17" t="s">
        <v>189</v>
      </c>
      <c r="I63">
        <v>2599</v>
      </c>
      <c r="J63">
        <v>20</v>
      </c>
      <c r="K63" s="8">
        <v>2501</v>
      </c>
      <c r="L63" s="8">
        <v>2752</v>
      </c>
      <c r="M63" s="8">
        <v>2718</v>
      </c>
      <c r="O63" s="44"/>
      <c r="W63" s="41"/>
      <c r="X63" s="41"/>
      <c r="Y63" s="42"/>
      <c r="Z63" s="42"/>
      <c r="AA63" s="42"/>
    </row>
    <row r="64" spans="1:27" x14ac:dyDescent="0.25">
      <c r="A64" s="1" t="s">
        <v>1</v>
      </c>
      <c r="B64" t="s">
        <v>187</v>
      </c>
      <c r="C64" s="16" t="s">
        <v>209</v>
      </c>
      <c r="D64" t="s">
        <v>202</v>
      </c>
      <c r="E64" s="19">
        <v>2.1</v>
      </c>
      <c r="F64" s="19">
        <v>2.1</v>
      </c>
      <c r="G64" s="20">
        <f t="shared" si="0"/>
        <v>2.1</v>
      </c>
      <c r="H64" s="17" t="s">
        <v>189</v>
      </c>
      <c r="I64">
        <v>4855</v>
      </c>
      <c r="J64">
        <v>45</v>
      </c>
      <c r="K64" s="8">
        <v>5333</v>
      </c>
      <c r="L64" s="8">
        <v>5647</v>
      </c>
      <c r="M64" s="8">
        <v>5527</v>
      </c>
      <c r="O64" s="44"/>
      <c r="W64" s="41"/>
      <c r="X64" s="41"/>
      <c r="Y64" s="42"/>
      <c r="Z64" s="42"/>
      <c r="AA64" s="42"/>
    </row>
    <row r="65" spans="1:27" x14ac:dyDescent="0.25">
      <c r="A65" s="1" t="s">
        <v>1</v>
      </c>
      <c r="B65" t="s">
        <v>187</v>
      </c>
      <c r="C65" s="16" t="s">
        <v>209</v>
      </c>
      <c r="D65" t="s">
        <v>203</v>
      </c>
      <c r="E65" s="19">
        <v>2.2999999999999998</v>
      </c>
      <c r="F65" s="19">
        <v>2.2999999999999998</v>
      </c>
      <c r="G65" s="20">
        <f t="shared" si="0"/>
        <v>2.2999999999999998</v>
      </c>
      <c r="H65" s="17" t="s">
        <v>216</v>
      </c>
      <c r="I65">
        <v>9927</v>
      </c>
      <c r="J65">
        <v>55</v>
      </c>
      <c r="K65" s="8">
        <v>11196</v>
      </c>
      <c r="L65" s="8">
        <v>11600</v>
      </c>
      <c r="M65" s="8">
        <v>11295</v>
      </c>
      <c r="O65" s="44"/>
      <c r="W65" s="41"/>
      <c r="X65" s="41"/>
      <c r="Y65" s="42"/>
      <c r="Z65" s="42"/>
      <c r="AA65" s="42"/>
    </row>
    <row r="66" spans="1:27" x14ac:dyDescent="0.25">
      <c r="A66" s="1" t="s">
        <v>1</v>
      </c>
      <c r="B66" t="s">
        <v>187</v>
      </c>
      <c r="C66" s="16" t="s">
        <v>209</v>
      </c>
      <c r="D66" t="s">
        <v>210</v>
      </c>
      <c r="E66" s="19">
        <v>2.7</v>
      </c>
      <c r="F66" s="19">
        <v>2.7</v>
      </c>
      <c r="G66" s="20">
        <f t="shared" si="0"/>
        <v>2.7</v>
      </c>
      <c r="H66" s="17" t="s">
        <v>189</v>
      </c>
      <c r="I66">
        <v>10323</v>
      </c>
      <c r="J66">
        <v>55</v>
      </c>
      <c r="K66" s="8">
        <v>11802</v>
      </c>
      <c r="L66" s="8">
        <v>12396</v>
      </c>
      <c r="M66" s="8">
        <v>12031</v>
      </c>
      <c r="O66" s="44"/>
      <c r="W66" s="41"/>
      <c r="X66" s="41"/>
      <c r="Y66" s="42"/>
      <c r="Z66" s="42"/>
      <c r="AA66" s="42"/>
    </row>
    <row r="67" spans="1:27" x14ac:dyDescent="0.25">
      <c r="A67" s="1" t="s">
        <v>1</v>
      </c>
      <c r="B67" t="s">
        <v>187</v>
      </c>
      <c r="C67" s="16" t="s">
        <v>209</v>
      </c>
      <c r="D67" t="s">
        <v>211</v>
      </c>
      <c r="E67" s="19">
        <v>3.1</v>
      </c>
      <c r="F67" s="19">
        <v>3.1</v>
      </c>
      <c r="G67" s="20">
        <f t="shared" si="0"/>
        <v>3.1</v>
      </c>
      <c r="H67" s="17" t="s">
        <v>189</v>
      </c>
      <c r="I67">
        <v>10283</v>
      </c>
      <c r="J67">
        <v>50</v>
      </c>
      <c r="K67" s="8">
        <v>11722</v>
      </c>
      <c r="L67" s="8">
        <v>12363</v>
      </c>
      <c r="M67" s="8">
        <v>11939</v>
      </c>
      <c r="O67" s="44"/>
      <c r="W67" s="41"/>
      <c r="X67" s="41"/>
      <c r="Y67" s="42"/>
      <c r="Z67" s="42"/>
      <c r="AA67" s="42"/>
    </row>
    <row r="68" spans="1:27" x14ac:dyDescent="0.25">
      <c r="A68" s="1" t="s">
        <v>1</v>
      </c>
      <c r="B68" t="s">
        <v>187</v>
      </c>
      <c r="C68" s="16" t="s">
        <v>209</v>
      </c>
      <c r="D68" t="s">
        <v>212</v>
      </c>
      <c r="E68" s="19">
        <v>3.4</v>
      </c>
      <c r="F68" s="19">
        <v>3.4</v>
      </c>
      <c r="G68" s="20">
        <f t="shared" ref="G68:G134" si="1">AVERAGE(E68:F68)</f>
        <v>3.4</v>
      </c>
      <c r="H68" s="17" t="s">
        <v>189</v>
      </c>
      <c r="I68">
        <v>19814</v>
      </c>
      <c r="J68">
        <v>95</v>
      </c>
      <c r="K68" s="8">
        <v>23520</v>
      </c>
      <c r="L68" s="8">
        <v>24078</v>
      </c>
      <c r="M68" s="8">
        <v>23803</v>
      </c>
      <c r="O68" s="44"/>
      <c r="W68" s="41"/>
      <c r="X68" s="41"/>
      <c r="Y68" s="42"/>
      <c r="Z68" s="42"/>
      <c r="AA68" s="42"/>
    </row>
    <row r="69" spans="1:27" x14ac:dyDescent="0.25">
      <c r="A69" s="1" t="s">
        <v>1</v>
      </c>
      <c r="B69" t="s">
        <v>187</v>
      </c>
      <c r="C69" s="16" t="s">
        <v>209</v>
      </c>
      <c r="D69" t="s">
        <v>213</v>
      </c>
      <c r="E69" s="19">
        <v>3.7</v>
      </c>
      <c r="F69" s="19">
        <v>3.7</v>
      </c>
      <c r="G69" s="20">
        <f t="shared" si="1"/>
        <v>3.7</v>
      </c>
      <c r="H69" s="17" t="s">
        <v>189</v>
      </c>
      <c r="I69">
        <v>21950</v>
      </c>
      <c r="J69">
        <v>120</v>
      </c>
      <c r="K69" s="8">
        <v>25882</v>
      </c>
      <c r="L69" s="8">
        <v>26433</v>
      </c>
      <c r="M69" s="8">
        <v>26118</v>
      </c>
      <c r="O69" s="44"/>
      <c r="W69" s="41"/>
      <c r="X69" s="41"/>
      <c r="Y69" s="42"/>
      <c r="Z69" s="42"/>
      <c r="AA69" s="42"/>
    </row>
    <row r="70" spans="1:27" x14ac:dyDescent="0.25">
      <c r="A70" s="1" t="s">
        <v>1</v>
      </c>
      <c r="B70" t="s">
        <v>187</v>
      </c>
      <c r="C70" s="16" t="s">
        <v>209</v>
      </c>
      <c r="D70" t="s">
        <v>214</v>
      </c>
      <c r="E70" s="19">
        <v>4</v>
      </c>
      <c r="F70" s="19">
        <v>4</v>
      </c>
      <c r="G70" s="20">
        <f t="shared" si="1"/>
        <v>4</v>
      </c>
      <c r="H70" s="17" t="s">
        <v>189</v>
      </c>
      <c r="I70">
        <v>13306</v>
      </c>
      <c r="J70">
        <v>75</v>
      </c>
      <c r="K70" s="8">
        <v>15705</v>
      </c>
      <c r="L70" s="8">
        <v>16196</v>
      </c>
      <c r="M70" s="8">
        <v>15946</v>
      </c>
      <c r="O70" s="44"/>
      <c r="W70" s="41"/>
      <c r="X70" s="41"/>
      <c r="Y70" s="42"/>
      <c r="Z70" s="42"/>
      <c r="AA70" s="42"/>
    </row>
    <row r="71" spans="1:27" x14ac:dyDescent="0.25">
      <c r="A71" s="1" t="s">
        <v>1</v>
      </c>
      <c r="B71" t="s">
        <v>204</v>
      </c>
      <c r="C71" s="16" t="s">
        <v>209</v>
      </c>
      <c r="D71" t="s">
        <v>205</v>
      </c>
      <c r="E71" s="19">
        <v>0.6</v>
      </c>
      <c r="F71" s="19">
        <v>0.6</v>
      </c>
      <c r="G71" s="20">
        <f t="shared" si="1"/>
        <v>0.6</v>
      </c>
      <c r="H71" s="17" t="s">
        <v>189</v>
      </c>
      <c r="I71">
        <v>935</v>
      </c>
      <c r="J71">
        <v>35</v>
      </c>
      <c r="K71" s="8">
        <v>733</v>
      </c>
      <c r="L71" s="8">
        <v>905</v>
      </c>
      <c r="M71" s="8">
        <v>796</v>
      </c>
      <c r="O71" s="44"/>
      <c r="W71" s="41"/>
      <c r="X71" s="41"/>
      <c r="Y71" s="42"/>
      <c r="Z71" s="42"/>
      <c r="AA71" s="42"/>
    </row>
    <row r="72" spans="1:27" x14ac:dyDescent="0.25">
      <c r="A72" s="1" t="s">
        <v>1</v>
      </c>
      <c r="B72" t="s">
        <v>204</v>
      </c>
      <c r="C72" s="16" t="s">
        <v>209</v>
      </c>
      <c r="D72" t="s">
        <v>206</v>
      </c>
      <c r="E72" s="19">
        <v>1.1000000000000001</v>
      </c>
      <c r="F72" s="19">
        <v>1.1000000000000001</v>
      </c>
      <c r="G72" s="20">
        <f t="shared" si="1"/>
        <v>1.1000000000000001</v>
      </c>
      <c r="H72" s="17" t="s">
        <v>189</v>
      </c>
      <c r="I72">
        <v>626</v>
      </c>
      <c r="J72">
        <v>40</v>
      </c>
      <c r="K72" s="8">
        <v>526</v>
      </c>
      <c r="L72" s="8">
        <v>650</v>
      </c>
      <c r="M72" s="8">
        <v>598</v>
      </c>
      <c r="O72" s="44"/>
      <c r="W72" s="41"/>
      <c r="X72" s="41"/>
      <c r="Y72" s="42"/>
      <c r="Z72" s="42"/>
      <c r="AA72" s="42"/>
    </row>
    <row r="73" spans="1:27" x14ac:dyDescent="0.25">
      <c r="A73" s="1" t="s">
        <v>1</v>
      </c>
      <c r="B73" t="s">
        <v>204</v>
      </c>
      <c r="C73" s="16" t="s">
        <v>209</v>
      </c>
      <c r="D73" t="s">
        <v>207</v>
      </c>
      <c r="E73" s="19">
        <v>1.6</v>
      </c>
      <c r="F73" s="19">
        <v>1.6</v>
      </c>
      <c r="G73" s="20">
        <f t="shared" si="1"/>
        <v>1.6</v>
      </c>
      <c r="H73" s="17" t="s">
        <v>189</v>
      </c>
      <c r="I73">
        <v>840</v>
      </c>
      <c r="J73">
        <v>40</v>
      </c>
      <c r="K73" s="8">
        <v>665</v>
      </c>
      <c r="L73" s="8">
        <v>773</v>
      </c>
      <c r="M73" s="8">
        <v>713</v>
      </c>
      <c r="O73" s="44"/>
      <c r="W73" s="41"/>
      <c r="X73" s="41"/>
      <c r="Y73" s="42"/>
      <c r="Z73" s="42"/>
      <c r="AA73" s="42"/>
    </row>
    <row r="74" spans="1:27" x14ac:dyDescent="0.25">
      <c r="A74" s="1" t="s">
        <v>1</v>
      </c>
      <c r="B74" t="s">
        <v>204</v>
      </c>
      <c r="C74" s="16" t="s">
        <v>209</v>
      </c>
      <c r="D74" t="s">
        <v>208</v>
      </c>
      <c r="E74" s="19">
        <v>2.11</v>
      </c>
      <c r="F74" s="19">
        <v>2.11</v>
      </c>
      <c r="G74" s="20">
        <f t="shared" si="1"/>
        <v>2.11</v>
      </c>
      <c r="H74" s="17" t="s">
        <v>189</v>
      </c>
      <c r="I74">
        <v>1588</v>
      </c>
      <c r="J74">
        <v>55</v>
      </c>
      <c r="K74" s="8">
        <v>1317</v>
      </c>
      <c r="L74" s="8">
        <v>1540</v>
      </c>
      <c r="M74" s="8">
        <v>1439</v>
      </c>
      <c r="O74" s="44"/>
      <c r="W74" s="41"/>
      <c r="X74" s="41"/>
      <c r="Y74" s="42"/>
      <c r="Z74" s="42"/>
      <c r="AA74" s="42"/>
    </row>
    <row r="75" spans="1:27" x14ac:dyDescent="0.25">
      <c r="A75" s="5" t="s">
        <v>2</v>
      </c>
      <c r="B75" s="6" t="s">
        <v>23</v>
      </c>
      <c r="C75" s="1" t="s">
        <v>309</v>
      </c>
      <c r="D75" s="5" t="s">
        <v>24</v>
      </c>
      <c r="E75" s="21">
        <v>1.8</v>
      </c>
      <c r="F75" s="21">
        <v>2</v>
      </c>
      <c r="G75" s="20">
        <f t="shared" si="1"/>
        <v>1.9</v>
      </c>
      <c r="H75" s="23" t="s">
        <v>142</v>
      </c>
      <c r="I75" s="9">
        <v>550</v>
      </c>
      <c r="J75" s="10">
        <v>60</v>
      </c>
      <c r="K75" s="9">
        <v>456</v>
      </c>
      <c r="L75" s="9">
        <v>645</v>
      </c>
      <c r="M75" s="8">
        <v>532</v>
      </c>
      <c r="O75" s="44"/>
      <c r="W75" s="41"/>
      <c r="X75" s="41"/>
      <c r="Y75" s="42"/>
      <c r="Z75" s="42"/>
      <c r="AA75" s="42"/>
    </row>
    <row r="76" spans="1:27" x14ac:dyDescent="0.25">
      <c r="A76" s="5" t="s">
        <v>2</v>
      </c>
      <c r="B76" s="6" t="s">
        <v>23</v>
      </c>
      <c r="C76" s="1" t="s">
        <v>309</v>
      </c>
      <c r="D76" s="5" t="s">
        <v>25</v>
      </c>
      <c r="E76" s="21">
        <v>3.8</v>
      </c>
      <c r="F76" s="21">
        <v>4</v>
      </c>
      <c r="G76" s="20">
        <f t="shared" si="1"/>
        <v>3.9</v>
      </c>
      <c r="H76" s="23" t="s">
        <v>142</v>
      </c>
      <c r="I76" s="9">
        <v>1000</v>
      </c>
      <c r="J76" s="10">
        <v>70</v>
      </c>
      <c r="K76" s="9">
        <v>726</v>
      </c>
      <c r="L76" s="9">
        <v>978</v>
      </c>
      <c r="M76" s="8">
        <v>857</v>
      </c>
      <c r="O76" s="44"/>
      <c r="W76" s="41"/>
      <c r="X76" s="41"/>
      <c r="Y76" s="42"/>
      <c r="Z76" s="42"/>
      <c r="AA76" s="42"/>
    </row>
    <row r="77" spans="1:27" x14ac:dyDescent="0.25">
      <c r="A77" s="5" t="s">
        <v>2</v>
      </c>
      <c r="B77" s="6" t="s">
        <v>23</v>
      </c>
      <c r="C77" s="1" t="s">
        <v>309</v>
      </c>
      <c r="D77" s="5" t="s">
        <v>26</v>
      </c>
      <c r="E77" s="21">
        <v>4.8</v>
      </c>
      <c r="F77" s="21">
        <v>4.9000000000000004</v>
      </c>
      <c r="G77" s="20">
        <f t="shared" si="1"/>
        <v>4.8499999999999996</v>
      </c>
      <c r="H77" s="23" t="s">
        <v>142</v>
      </c>
      <c r="I77" s="9">
        <v>1040</v>
      </c>
      <c r="J77" s="10">
        <v>60</v>
      </c>
      <c r="K77" s="9">
        <v>767</v>
      </c>
      <c r="L77" s="9">
        <v>1052</v>
      </c>
      <c r="M77" s="8">
        <v>888</v>
      </c>
      <c r="O77" s="44"/>
      <c r="W77" s="41"/>
      <c r="X77" s="41"/>
      <c r="Y77" s="42"/>
      <c r="Z77" s="42"/>
      <c r="AA77" s="42"/>
    </row>
    <row r="78" spans="1:27" x14ac:dyDescent="0.25">
      <c r="A78" s="5" t="s">
        <v>2</v>
      </c>
      <c r="B78" s="6" t="s">
        <v>23</v>
      </c>
      <c r="C78" s="1" t="s">
        <v>309</v>
      </c>
      <c r="D78" s="5" t="s">
        <v>27</v>
      </c>
      <c r="E78" s="21">
        <v>7.25</v>
      </c>
      <c r="F78" s="21">
        <v>7.5</v>
      </c>
      <c r="G78" s="20">
        <f t="shared" si="1"/>
        <v>7.375</v>
      </c>
      <c r="H78" s="23" t="s">
        <v>142</v>
      </c>
      <c r="I78" s="9">
        <v>1360</v>
      </c>
      <c r="J78" s="10">
        <v>50</v>
      </c>
      <c r="K78" s="9">
        <v>1093</v>
      </c>
      <c r="L78" s="9">
        <v>1309</v>
      </c>
      <c r="M78" s="8">
        <v>1231</v>
      </c>
      <c r="O78" s="44"/>
      <c r="W78" s="41"/>
      <c r="X78" s="41"/>
      <c r="Y78" s="42"/>
      <c r="Z78" s="42"/>
      <c r="AA78" s="42"/>
    </row>
    <row r="79" spans="1:27" x14ac:dyDescent="0.25">
      <c r="A79" s="5" t="s">
        <v>2</v>
      </c>
      <c r="B79" s="6" t="s">
        <v>23</v>
      </c>
      <c r="C79" s="1" t="s">
        <v>309</v>
      </c>
      <c r="D79" s="5" t="s">
        <v>28</v>
      </c>
      <c r="E79" s="21">
        <v>9.3000000000000007</v>
      </c>
      <c r="F79" s="21">
        <v>9.4</v>
      </c>
      <c r="G79" s="20">
        <f t="shared" si="1"/>
        <v>9.3500000000000014</v>
      </c>
      <c r="H79" s="23" t="s">
        <v>142</v>
      </c>
      <c r="I79" s="9">
        <v>990</v>
      </c>
      <c r="J79" s="10">
        <v>70</v>
      </c>
      <c r="K79" s="9">
        <v>723</v>
      </c>
      <c r="L79" s="9">
        <v>967</v>
      </c>
      <c r="M79" s="8">
        <v>851</v>
      </c>
      <c r="O79" s="44"/>
      <c r="W79" s="41"/>
      <c r="X79" s="41"/>
      <c r="Y79" s="42"/>
      <c r="Z79" s="42"/>
      <c r="AA79" s="42"/>
    </row>
    <row r="80" spans="1:27" x14ac:dyDescent="0.25">
      <c r="A80" s="5" t="s">
        <v>2</v>
      </c>
      <c r="B80" s="6">
        <v>1</v>
      </c>
      <c r="C80" s="16" t="s">
        <v>221</v>
      </c>
      <c r="D80" s="5" t="s">
        <v>29</v>
      </c>
      <c r="E80" s="21">
        <v>1.2</v>
      </c>
      <c r="F80" s="21">
        <v>1.2</v>
      </c>
      <c r="G80" s="20">
        <f t="shared" si="1"/>
        <v>1.2</v>
      </c>
      <c r="H80" s="23" t="s">
        <v>189</v>
      </c>
      <c r="I80" s="9">
        <v>890</v>
      </c>
      <c r="J80" s="10">
        <v>10</v>
      </c>
      <c r="K80" s="9">
        <v>728</v>
      </c>
      <c r="L80" s="9">
        <v>772</v>
      </c>
      <c r="M80" s="8">
        <v>750</v>
      </c>
      <c r="O80" s="44"/>
      <c r="W80" s="41"/>
      <c r="X80" s="41"/>
      <c r="Y80" s="42"/>
      <c r="Z80" s="42"/>
      <c r="AA80" s="42"/>
    </row>
    <row r="81" spans="1:27" x14ac:dyDescent="0.25">
      <c r="A81" s="5" t="s">
        <v>2</v>
      </c>
      <c r="B81" s="6">
        <v>1</v>
      </c>
      <c r="C81" s="16" t="s">
        <v>221</v>
      </c>
      <c r="D81" s="5" t="s">
        <v>30</v>
      </c>
      <c r="E81" s="21">
        <v>1.7</v>
      </c>
      <c r="F81" s="21">
        <v>1.7</v>
      </c>
      <c r="G81" s="20">
        <f t="shared" si="1"/>
        <v>1.7</v>
      </c>
      <c r="H81" s="23" t="s">
        <v>189</v>
      </c>
      <c r="I81" s="9">
        <v>309</v>
      </c>
      <c r="J81" s="10">
        <v>15</v>
      </c>
      <c r="K81" s="9">
        <v>293</v>
      </c>
      <c r="L81" s="9">
        <v>439</v>
      </c>
      <c r="M81" s="8">
        <v>315</v>
      </c>
      <c r="O81" s="44"/>
      <c r="W81" s="41"/>
      <c r="X81" s="41"/>
      <c r="Y81" s="42"/>
      <c r="Z81" s="42"/>
      <c r="AA81" s="42"/>
    </row>
    <row r="82" spans="1:27" x14ac:dyDescent="0.25">
      <c r="A82" s="5" t="s">
        <v>2</v>
      </c>
      <c r="B82" s="6">
        <v>1</v>
      </c>
      <c r="C82" s="16" t="s">
        <v>221</v>
      </c>
      <c r="D82" s="5" t="s">
        <v>31</v>
      </c>
      <c r="E82" s="21">
        <v>2.5</v>
      </c>
      <c r="F82" s="21">
        <v>2.5</v>
      </c>
      <c r="G82" s="20">
        <f t="shared" si="1"/>
        <v>2.5</v>
      </c>
      <c r="H82" s="23" t="s">
        <v>186</v>
      </c>
      <c r="I82" s="9">
        <v>674</v>
      </c>
      <c r="J82" s="10">
        <v>45</v>
      </c>
      <c r="K82" s="9">
        <v>549</v>
      </c>
      <c r="L82" s="9">
        <v>663</v>
      </c>
      <c r="M82" s="8">
        <v>606</v>
      </c>
      <c r="O82" s="44"/>
      <c r="W82" s="41"/>
      <c r="X82" s="41"/>
      <c r="Y82" s="42"/>
      <c r="Z82" s="42"/>
      <c r="AA82" s="42"/>
    </row>
    <row r="83" spans="1:27" x14ac:dyDescent="0.25">
      <c r="A83" s="5" t="s">
        <v>2</v>
      </c>
      <c r="B83" s="6">
        <v>1</v>
      </c>
      <c r="C83" s="16" t="s">
        <v>221</v>
      </c>
      <c r="D83" s="5" t="s">
        <v>32</v>
      </c>
      <c r="E83" s="21">
        <v>2.6</v>
      </c>
      <c r="F83" s="21">
        <v>2.6</v>
      </c>
      <c r="G83" s="20">
        <f t="shared" si="1"/>
        <v>2.6</v>
      </c>
      <c r="H83" s="23" t="s">
        <v>220</v>
      </c>
      <c r="I83" s="9">
        <v>3024</v>
      </c>
      <c r="J83" s="10">
        <v>193</v>
      </c>
      <c r="K83" s="9">
        <v>2745</v>
      </c>
      <c r="L83" s="9">
        <v>3608</v>
      </c>
      <c r="M83" s="8">
        <v>3150</v>
      </c>
      <c r="O83" s="44"/>
      <c r="W83" s="41"/>
      <c r="X83" s="41"/>
      <c r="Y83" s="42"/>
      <c r="Z83" s="42"/>
      <c r="AA83" s="42"/>
    </row>
    <row r="84" spans="1:27" x14ac:dyDescent="0.25">
      <c r="A84" s="5" t="s">
        <v>2</v>
      </c>
      <c r="B84" s="6">
        <v>1</v>
      </c>
      <c r="C84" s="16" t="s">
        <v>221</v>
      </c>
      <c r="D84" s="5" t="s">
        <v>33</v>
      </c>
      <c r="E84" s="21">
        <v>2.7</v>
      </c>
      <c r="F84" s="21">
        <v>2.7</v>
      </c>
      <c r="G84" s="20">
        <f t="shared" si="1"/>
        <v>2.7</v>
      </c>
      <c r="H84" s="23" t="s">
        <v>216</v>
      </c>
      <c r="I84" s="9">
        <v>220</v>
      </c>
      <c r="J84" s="10">
        <v>25</v>
      </c>
      <c r="K84" s="9">
        <v>142</v>
      </c>
      <c r="L84" s="9">
        <v>300</v>
      </c>
      <c r="M84" s="8">
        <v>195</v>
      </c>
      <c r="O84" s="44"/>
      <c r="W84" s="41"/>
      <c r="X84" s="41"/>
      <c r="Y84" s="42"/>
      <c r="Z84" s="42"/>
      <c r="AA84" s="42"/>
    </row>
    <row r="85" spans="1:27" x14ac:dyDescent="0.25">
      <c r="A85" s="5" t="s">
        <v>2</v>
      </c>
      <c r="B85" s="6">
        <v>1</v>
      </c>
      <c r="C85" s="16" t="s">
        <v>221</v>
      </c>
      <c r="D85" s="5" t="s">
        <v>34</v>
      </c>
      <c r="E85" s="21">
        <v>2.9</v>
      </c>
      <c r="F85" s="21">
        <v>2.9</v>
      </c>
      <c r="G85" s="20">
        <f t="shared" si="1"/>
        <v>2.9</v>
      </c>
      <c r="H85" s="23" t="s">
        <v>216</v>
      </c>
      <c r="I85" s="9">
        <v>727</v>
      </c>
      <c r="J85" s="10">
        <v>70</v>
      </c>
      <c r="K85" s="9">
        <v>547</v>
      </c>
      <c r="L85" s="9">
        <v>729</v>
      </c>
      <c r="M85" s="8">
        <v>635</v>
      </c>
      <c r="O85" s="44"/>
      <c r="W85" s="41"/>
      <c r="X85" s="41"/>
      <c r="Y85" s="42"/>
      <c r="Z85" s="42"/>
      <c r="AA85" s="42"/>
    </row>
    <row r="86" spans="1:27" x14ac:dyDescent="0.25">
      <c r="A86" s="5" t="s">
        <v>2</v>
      </c>
      <c r="B86" s="6">
        <v>1</v>
      </c>
      <c r="C86" s="16" t="s">
        <v>221</v>
      </c>
      <c r="D86" s="5" t="s">
        <v>35</v>
      </c>
      <c r="E86" s="21">
        <v>3.3</v>
      </c>
      <c r="F86" s="21">
        <v>3.3</v>
      </c>
      <c r="G86" s="20">
        <f t="shared" si="1"/>
        <v>3.3</v>
      </c>
      <c r="H86" s="23" t="s">
        <v>186</v>
      </c>
      <c r="I86" s="9">
        <v>1280</v>
      </c>
      <c r="J86" s="10">
        <v>210</v>
      </c>
      <c r="K86" s="9">
        <v>731</v>
      </c>
      <c r="L86" s="9">
        <v>1543</v>
      </c>
      <c r="M86" s="8">
        <v>1142</v>
      </c>
      <c r="O86" s="44"/>
      <c r="W86" s="41"/>
      <c r="X86" s="41"/>
      <c r="Y86" s="42"/>
      <c r="Z86" s="42"/>
      <c r="AA86" s="42"/>
    </row>
    <row r="87" spans="1:27" x14ac:dyDescent="0.25">
      <c r="A87" s="5" t="s">
        <v>2</v>
      </c>
      <c r="B87" s="6">
        <v>1</v>
      </c>
      <c r="C87" s="16" t="s">
        <v>221</v>
      </c>
      <c r="D87" s="5" t="s">
        <v>36</v>
      </c>
      <c r="E87" s="21">
        <v>3.7</v>
      </c>
      <c r="F87" s="21">
        <v>3.7</v>
      </c>
      <c r="G87" s="20">
        <f t="shared" si="1"/>
        <v>3.7</v>
      </c>
      <c r="H87" s="23" t="s">
        <v>189</v>
      </c>
      <c r="I87" s="9">
        <v>1620</v>
      </c>
      <c r="J87" s="10">
        <v>150</v>
      </c>
      <c r="K87" s="9">
        <v>1185</v>
      </c>
      <c r="L87" s="9">
        <v>1829</v>
      </c>
      <c r="M87" s="8">
        <v>1491</v>
      </c>
      <c r="O87" s="44"/>
      <c r="W87" s="41"/>
      <c r="X87" s="41"/>
      <c r="Y87" s="42"/>
      <c r="Z87" s="42"/>
      <c r="AA87" s="42"/>
    </row>
    <row r="88" spans="1:27" x14ac:dyDescent="0.25">
      <c r="A88" s="5" t="s">
        <v>2</v>
      </c>
      <c r="B88" s="6">
        <v>1</v>
      </c>
      <c r="C88" s="16" t="s">
        <v>221</v>
      </c>
      <c r="D88" s="5" t="s">
        <v>37</v>
      </c>
      <c r="E88" s="21">
        <v>4.8</v>
      </c>
      <c r="F88" s="21">
        <v>4.8</v>
      </c>
      <c r="G88" s="20">
        <f t="shared" si="1"/>
        <v>4.8</v>
      </c>
      <c r="H88" s="23" t="s">
        <v>189</v>
      </c>
      <c r="I88" s="9">
        <v>1029</v>
      </c>
      <c r="J88" s="10">
        <v>15</v>
      </c>
      <c r="K88" s="9">
        <v>809</v>
      </c>
      <c r="L88" s="9">
        <v>932</v>
      </c>
      <c r="M88" s="8">
        <v>906</v>
      </c>
      <c r="O88" s="44"/>
      <c r="W88" s="41"/>
      <c r="X88" s="41"/>
      <c r="Y88" s="42"/>
      <c r="Z88" s="42"/>
      <c r="AA88" s="42"/>
    </row>
    <row r="89" spans="1:27" x14ac:dyDescent="0.25">
      <c r="A89" s="5" t="s">
        <v>2</v>
      </c>
      <c r="B89" s="6">
        <v>1</v>
      </c>
      <c r="C89" s="16" t="s">
        <v>221</v>
      </c>
      <c r="D89" s="5" t="s">
        <v>38</v>
      </c>
      <c r="E89" s="21">
        <v>7.1</v>
      </c>
      <c r="F89" s="21">
        <v>7.1</v>
      </c>
      <c r="G89" s="20">
        <f t="shared" si="1"/>
        <v>7.1</v>
      </c>
      <c r="H89" s="23" t="s">
        <v>189</v>
      </c>
      <c r="I89" s="9">
        <v>918</v>
      </c>
      <c r="J89" s="10">
        <v>25</v>
      </c>
      <c r="K89" s="9">
        <v>728</v>
      </c>
      <c r="L89" s="9">
        <v>900</v>
      </c>
      <c r="M89" s="8">
        <v>773</v>
      </c>
      <c r="O89" s="44"/>
      <c r="W89" s="41"/>
      <c r="X89" s="41"/>
      <c r="Y89" s="42"/>
      <c r="Z89" s="42"/>
      <c r="AA89" s="42"/>
    </row>
    <row r="90" spans="1:27" x14ac:dyDescent="0.25">
      <c r="A90" s="5" t="s">
        <v>2</v>
      </c>
      <c r="B90" s="6">
        <v>1</v>
      </c>
      <c r="C90" s="16" t="s">
        <v>221</v>
      </c>
      <c r="D90" s="5" t="s">
        <v>39</v>
      </c>
      <c r="E90" s="21">
        <v>8.6</v>
      </c>
      <c r="F90" s="21">
        <v>8.6</v>
      </c>
      <c r="G90" s="20">
        <f t="shared" si="1"/>
        <v>8.6</v>
      </c>
      <c r="H90" s="23" t="s">
        <v>186</v>
      </c>
      <c r="I90" s="9">
        <v>1147</v>
      </c>
      <c r="J90" s="10">
        <v>25</v>
      </c>
      <c r="K90" s="9">
        <v>957</v>
      </c>
      <c r="L90" s="9">
        <v>1061</v>
      </c>
      <c r="M90" s="8">
        <v>1010</v>
      </c>
      <c r="O90" s="44"/>
      <c r="W90" s="41"/>
      <c r="X90" s="41"/>
      <c r="Y90" s="42"/>
      <c r="Z90" s="42"/>
      <c r="AA90" s="42"/>
    </row>
    <row r="91" spans="1:27" x14ac:dyDescent="0.25">
      <c r="A91" s="5" t="s">
        <v>2</v>
      </c>
      <c r="B91" s="6">
        <v>1</v>
      </c>
      <c r="C91" s="16" t="s">
        <v>221</v>
      </c>
      <c r="D91" s="5" t="s">
        <v>40</v>
      </c>
      <c r="E91" s="21">
        <v>9.5</v>
      </c>
      <c r="F91" s="21">
        <v>9.5</v>
      </c>
      <c r="G91" s="20">
        <f t="shared" si="1"/>
        <v>9.5</v>
      </c>
      <c r="H91" s="23" t="s">
        <v>216</v>
      </c>
      <c r="I91" s="9">
        <v>1106</v>
      </c>
      <c r="J91" s="10">
        <v>15</v>
      </c>
      <c r="K91" s="9">
        <v>928</v>
      </c>
      <c r="L91" s="9">
        <v>1041</v>
      </c>
      <c r="M91" s="8">
        <v>953</v>
      </c>
      <c r="O91" s="44"/>
      <c r="W91" s="41"/>
      <c r="X91" s="41"/>
      <c r="Y91" s="42"/>
      <c r="Z91" s="42"/>
      <c r="AA91" s="42"/>
    </row>
    <row r="92" spans="1:27" x14ac:dyDescent="0.25">
      <c r="A92" s="5" t="s">
        <v>2</v>
      </c>
      <c r="B92" s="6">
        <v>1</v>
      </c>
      <c r="C92" s="16" t="s">
        <v>221</v>
      </c>
      <c r="D92" s="5" t="s">
        <v>41</v>
      </c>
      <c r="E92" s="21">
        <v>10.4</v>
      </c>
      <c r="F92" s="21">
        <v>10.4</v>
      </c>
      <c r="G92" s="20">
        <f t="shared" si="1"/>
        <v>10.4</v>
      </c>
      <c r="H92" s="23" t="s">
        <v>189</v>
      </c>
      <c r="I92" s="9">
        <v>1788</v>
      </c>
      <c r="J92" s="10">
        <v>25</v>
      </c>
      <c r="K92" s="9">
        <v>1588</v>
      </c>
      <c r="L92" s="9">
        <v>1715</v>
      </c>
      <c r="M92" s="8">
        <v>1652</v>
      </c>
      <c r="O92" s="44"/>
      <c r="W92" s="41"/>
      <c r="X92" s="41"/>
      <c r="Y92" s="42"/>
      <c r="Z92" s="42"/>
      <c r="AA92" s="42"/>
    </row>
    <row r="93" spans="1:27" x14ac:dyDescent="0.25">
      <c r="A93" s="5" t="s">
        <v>2</v>
      </c>
      <c r="B93" s="6">
        <v>1</v>
      </c>
      <c r="C93" s="16" t="s">
        <v>221</v>
      </c>
      <c r="D93" s="5" t="s">
        <v>42</v>
      </c>
      <c r="E93" s="21">
        <v>10.95</v>
      </c>
      <c r="F93" s="21">
        <v>11</v>
      </c>
      <c r="G93" s="20">
        <f t="shared" si="1"/>
        <v>10.975</v>
      </c>
      <c r="H93" s="23" t="s">
        <v>220</v>
      </c>
      <c r="I93" s="9">
        <v>2028</v>
      </c>
      <c r="J93" s="10">
        <v>149</v>
      </c>
      <c r="K93" s="9">
        <v>1608</v>
      </c>
      <c r="L93" s="9">
        <v>2316</v>
      </c>
      <c r="M93" s="8">
        <v>1951</v>
      </c>
      <c r="O93" s="44"/>
      <c r="W93" s="41"/>
      <c r="X93" s="41"/>
      <c r="Y93" s="42"/>
      <c r="Z93" s="42"/>
      <c r="AA93" s="42"/>
    </row>
    <row r="94" spans="1:27" x14ac:dyDescent="0.25">
      <c r="A94" s="5" t="s">
        <v>2</v>
      </c>
      <c r="B94" s="6">
        <v>1</v>
      </c>
      <c r="C94" s="16" t="s">
        <v>221</v>
      </c>
      <c r="D94" s="5" t="s">
        <v>43</v>
      </c>
      <c r="E94" s="21">
        <v>11</v>
      </c>
      <c r="F94" s="21">
        <v>11</v>
      </c>
      <c r="G94" s="20">
        <f t="shared" si="1"/>
        <v>11</v>
      </c>
      <c r="H94" s="23" t="s">
        <v>220</v>
      </c>
      <c r="I94" s="9">
        <v>3657</v>
      </c>
      <c r="J94" s="10">
        <v>325</v>
      </c>
      <c r="K94" s="9">
        <v>3158</v>
      </c>
      <c r="L94" s="9">
        <v>4841</v>
      </c>
      <c r="M94" s="8">
        <v>3963</v>
      </c>
      <c r="O94" s="44"/>
      <c r="W94" s="41"/>
      <c r="X94" s="41"/>
      <c r="Y94" s="42"/>
      <c r="Z94" s="42"/>
      <c r="AA94" s="42"/>
    </row>
    <row r="95" spans="1:27" x14ac:dyDescent="0.25">
      <c r="A95" s="5" t="s">
        <v>2</v>
      </c>
      <c r="B95" s="6">
        <v>1</v>
      </c>
      <c r="C95" s="16" t="s">
        <v>221</v>
      </c>
      <c r="D95" s="5" t="s">
        <v>44</v>
      </c>
      <c r="E95" s="21">
        <v>11</v>
      </c>
      <c r="F95" s="21">
        <v>11</v>
      </c>
      <c r="G95" s="20">
        <f t="shared" si="1"/>
        <v>11</v>
      </c>
      <c r="H95" s="23" t="s">
        <v>189</v>
      </c>
      <c r="I95" s="9">
        <v>1578</v>
      </c>
      <c r="J95" s="10">
        <v>20</v>
      </c>
      <c r="K95" s="9">
        <v>1363</v>
      </c>
      <c r="L95" s="9">
        <v>1509</v>
      </c>
      <c r="M95" s="8">
        <v>1412</v>
      </c>
      <c r="O95" s="44"/>
      <c r="W95" s="41"/>
      <c r="X95" s="41"/>
      <c r="Y95" s="42"/>
      <c r="Z95" s="42"/>
      <c r="AA95" s="42"/>
    </row>
    <row r="96" spans="1:27" x14ac:dyDescent="0.25">
      <c r="A96" s="5" t="s">
        <v>2</v>
      </c>
      <c r="B96" s="6">
        <v>1</v>
      </c>
      <c r="C96" s="16" t="s">
        <v>221</v>
      </c>
      <c r="D96" s="5" t="s">
        <v>45</v>
      </c>
      <c r="E96" s="21">
        <v>11</v>
      </c>
      <c r="F96" s="21">
        <v>11.05</v>
      </c>
      <c r="G96" s="20">
        <f t="shared" si="1"/>
        <v>11.025</v>
      </c>
      <c r="H96" s="23" t="s">
        <v>220</v>
      </c>
      <c r="I96" s="9">
        <v>3131</v>
      </c>
      <c r="J96" s="10">
        <v>319</v>
      </c>
      <c r="K96" s="9">
        <v>2465</v>
      </c>
      <c r="L96" s="9">
        <v>4090</v>
      </c>
      <c r="M96" s="8">
        <v>3284</v>
      </c>
      <c r="O96" s="44"/>
      <c r="W96" s="41"/>
      <c r="X96" s="41"/>
      <c r="Y96" s="42"/>
      <c r="Z96" s="42"/>
      <c r="AA96" s="42"/>
    </row>
    <row r="97" spans="1:27" x14ac:dyDescent="0.25">
      <c r="A97" s="5" t="s">
        <v>2</v>
      </c>
      <c r="B97" s="6">
        <v>1</v>
      </c>
      <c r="C97" s="16" t="s">
        <v>221</v>
      </c>
      <c r="D97" s="5" t="s">
        <v>46</v>
      </c>
      <c r="E97" s="21">
        <v>11.1</v>
      </c>
      <c r="F97" s="21">
        <v>11.1</v>
      </c>
      <c r="G97" s="20">
        <f t="shared" si="1"/>
        <v>11.1</v>
      </c>
      <c r="H97" s="23" t="s">
        <v>189</v>
      </c>
      <c r="I97" s="10">
        <v>1361</v>
      </c>
      <c r="J97" s="10">
        <v>15</v>
      </c>
      <c r="K97" s="9">
        <v>1185</v>
      </c>
      <c r="L97" s="9">
        <v>1292</v>
      </c>
      <c r="M97" s="8">
        <v>1220</v>
      </c>
      <c r="O97" s="44"/>
      <c r="W97" s="41"/>
      <c r="X97" s="41"/>
      <c r="Y97" s="42"/>
      <c r="Z97" s="42"/>
      <c r="AA97" s="42"/>
    </row>
    <row r="98" spans="1:27" x14ac:dyDescent="0.25">
      <c r="A98" s="5" t="s">
        <v>2</v>
      </c>
      <c r="B98" s="6">
        <v>1</v>
      </c>
      <c r="C98" s="16" t="s">
        <v>221</v>
      </c>
      <c r="D98" s="5" t="s">
        <v>47</v>
      </c>
      <c r="E98" s="21">
        <v>12.2</v>
      </c>
      <c r="F98" s="21">
        <v>12.2</v>
      </c>
      <c r="G98" s="20">
        <f t="shared" si="1"/>
        <v>12.2</v>
      </c>
      <c r="H98" s="23" t="s">
        <v>216</v>
      </c>
      <c r="I98" s="9">
        <v>1886</v>
      </c>
      <c r="J98" s="10">
        <v>30</v>
      </c>
      <c r="K98" s="9">
        <v>1708</v>
      </c>
      <c r="L98" s="9">
        <v>1867</v>
      </c>
      <c r="M98" s="8">
        <v>1781</v>
      </c>
      <c r="O98" s="44"/>
      <c r="W98" s="41"/>
      <c r="X98" s="41"/>
      <c r="Y98" s="42"/>
      <c r="Z98" s="42"/>
      <c r="AA98" s="42"/>
    </row>
    <row r="99" spans="1:27" x14ac:dyDescent="0.25">
      <c r="A99" s="5" t="s">
        <v>2</v>
      </c>
      <c r="B99" s="6">
        <v>1</v>
      </c>
      <c r="C99" s="16" t="s">
        <v>221</v>
      </c>
      <c r="D99" s="5" t="s">
        <v>48</v>
      </c>
      <c r="E99" s="21">
        <v>13.5</v>
      </c>
      <c r="F99" s="21">
        <v>13.5</v>
      </c>
      <c r="G99" s="20">
        <f t="shared" si="1"/>
        <v>13.5</v>
      </c>
      <c r="H99" s="23" t="s">
        <v>186</v>
      </c>
      <c r="I99" s="9">
        <v>2071</v>
      </c>
      <c r="J99" s="10">
        <v>25</v>
      </c>
      <c r="K99" s="9">
        <v>1922</v>
      </c>
      <c r="L99" s="9">
        <v>2055</v>
      </c>
      <c r="M99" s="8">
        <v>1975</v>
      </c>
      <c r="O99" s="44"/>
      <c r="W99" s="41"/>
      <c r="X99" s="41"/>
      <c r="Y99" s="42"/>
      <c r="Z99" s="42"/>
      <c r="AA99" s="42"/>
    </row>
    <row r="100" spans="1:27" x14ac:dyDescent="0.25">
      <c r="A100" s="5" t="s">
        <v>2</v>
      </c>
      <c r="B100" s="6">
        <v>1</v>
      </c>
      <c r="C100" s="16" t="s">
        <v>221</v>
      </c>
      <c r="D100" s="5" t="s">
        <v>49</v>
      </c>
      <c r="E100" s="21">
        <v>14.8</v>
      </c>
      <c r="F100" s="21">
        <v>14.8</v>
      </c>
      <c r="G100" s="20">
        <f t="shared" si="1"/>
        <v>14.8</v>
      </c>
      <c r="H100" s="23" t="s">
        <v>189</v>
      </c>
      <c r="I100" s="9">
        <v>2361</v>
      </c>
      <c r="J100" s="10">
        <v>40</v>
      </c>
      <c r="K100" s="9">
        <v>2179</v>
      </c>
      <c r="L100" s="9">
        <v>2484</v>
      </c>
      <c r="M100" s="8">
        <v>2341</v>
      </c>
      <c r="O100" s="44"/>
      <c r="W100" s="41"/>
      <c r="X100" s="41"/>
      <c r="Y100" s="42"/>
      <c r="Z100" s="42"/>
      <c r="AA100" s="42"/>
    </row>
    <row r="101" spans="1:27" x14ac:dyDescent="0.25">
      <c r="A101" s="5" t="s">
        <v>2</v>
      </c>
      <c r="B101" s="6">
        <v>1</v>
      </c>
      <c r="C101" s="16" t="s">
        <v>221</v>
      </c>
      <c r="D101" s="5" t="s">
        <v>50</v>
      </c>
      <c r="E101" s="21">
        <v>15.6</v>
      </c>
      <c r="F101" s="21">
        <v>15.6</v>
      </c>
      <c r="G101" s="20">
        <f t="shared" si="1"/>
        <v>15.6</v>
      </c>
      <c r="H101" s="23" t="s">
        <v>189</v>
      </c>
      <c r="I101" s="9">
        <v>2697</v>
      </c>
      <c r="J101" s="10">
        <v>35</v>
      </c>
      <c r="K101" s="9">
        <v>2738</v>
      </c>
      <c r="L101" s="9">
        <v>2849</v>
      </c>
      <c r="M101" s="8">
        <v>2772</v>
      </c>
      <c r="O101" s="44"/>
      <c r="W101" s="41"/>
      <c r="X101" s="41"/>
      <c r="Y101" s="42"/>
      <c r="Z101" s="42"/>
      <c r="AA101" s="42"/>
    </row>
    <row r="102" spans="1:27" x14ac:dyDescent="0.25">
      <c r="A102" s="5" t="s">
        <v>2</v>
      </c>
      <c r="B102" s="6">
        <v>1</v>
      </c>
      <c r="C102" s="16" t="s">
        <v>221</v>
      </c>
      <c r="D102" s="5" t="s">
        <v>51</v>
      </c>
      <c r="E102" s="21">
        <v>15.8</v>
      </c>
      <c r="F102" s="21">
        <v>15.8</v>
      </c>
      <c r="G102" s="20">
        <f t="shared" si="1"/>
        <v>15.8</v>
      </c>
      <c r="H102" s="23" t="s">
        <v>189</v>
      </c>
      <c r="I102" s="9">
        <v>2785</v>
      </c>
      <c r="J102" s="10">
        <v>35</v>
      </c>
      <c r="K102" s="9">
        <v>2759</v>
      </c>
      <c r="L102" s="9">
        <v>2941</v>
      </c>
      <c r="M102" s="8">
        <v>2834</v>
      </c>
      <c r="O102" s="44"/>
      <c r="W102" s="41"/>
      <c r="X102" s="41"/>
      <c r="Y102" s="42"/>
      <c r="Z102" s="42"/>
      <c r="AA102" s="42"/>
    </row>
    <row r="103" spans="1:27" x14ac:dyDescent="0.25">
      <c r="A103" s="5" t="s">
        <v>2</v>
      </c>
      <c r="B103" s="6">
        <v>1</v>
      </c>
      <c r="C103" s="16" t="s">
        <v>221</v>
      </c>
      <c r="D103" s="5" t="s">
        <v>52</v>
      </c>
      <c r="E103" s="21">
        <v>16.100000000000001</v>
      </c>
      <c r="F103" s="21">
        <v>16.100000000000001</v>
      </c>
      <c r="G103" s="20">
        <f t="shared" si="1"/>
        <v>16.100000000000001</v>
      </c>
      <c r="H103" s="23" t="s">
        <v>189</v>
      </c>
      <c r="I103" s="9">
        <v>2869</v>
      </c>
      <c r="J103" s="10">
        <v>35</v>
      </c>
      <c r="K103" s="9">
        <v>2805</v>
      </c>
      <c r="L103" s="9">
        <v>3064</v>
      </c>
      <c r="M103" s="8">
        <v>2931</v>
      </c>
      <c r="O103" s="44"/>
      <c r="W103" s="41"/>
      <c r="X103" s="41"/>
      <c r="Y103" s="42"/>
      <c r="Z103" s="42"/>
      <c r="AA103" s="42"/>
    </row>
    <row r="104" spans="1:27" x14ac:dyDescent="0.25">
      <c r="A104" s="5" t="s">
        <v>2</v>
      </c>
      <c r="B104" s="6">
        <v>1</v>
      </c>
      <c r="C104" s="16" t="s">
        <v>221</v>
      </c>
      <c r="D104" s="5" t="s">
        <v>53</v>
      </c>
      <c r="E104" s="21">
        <v>16.399999999999999</v>
      </c>
      <c r="F104" s="21">
        <v>16.399999999999999</v>
      </c>
      <c r="G104" s="20">
        <f t="shared" si="1"/>
        <v>16.399999999999999</v>
      </c>
      <c r="H104" s="23" t="s">
        <v>189</v>
      </c>
      <c r="I104" s="9">
        <v>3017</v>
      </c>
      <c r="J104" s="10">
        <v>25</v>
      </c>
      <c r="K104" s="9">
        <v>3005</v>
      </c>
      <c r="L104" s="9">
        <v>3236</v>
      </c>
      <c r="M104" s="8">
        <v>3143</v>
      </c>
      <c r="O104" s="44"/>
      <c r="W104" s="41"/>
      <c r="X104" s="41"/>
      <c r="Y104" s="42"/>
      <c r="Z104" s="42"/>
      <c r="AA104" s="42"/>
    </row>
    <row r="105" spans="1:27" x14ac:dyDescent="0.25">
      <c r="A105" s="5" t="s">
        <v>2</v>
      </c>
      <c r="B105" s="6">
        <v>1</v>
      </c>
      <c r="C105" s="16" t="s">
        <v>221</v>
      </c>
      <c r="D105" s="5" t="s">
        <v>54</v>
      </c>
      <c r="E105" s="21">
        <v>16.600000000000001</v>
      </c>
      <c r="F105" s="21">
        <v>16.600000000000001</v>
      </c>
      <c r="G105" s="20">
        <f t="shared" si="1"/>
        <v>16.600000000000001</v>
      </c>
      <c r="H105" s="23" t="s">
        <v>189</v>
      </c>
      <c r="I105" s="10">
        <v>3150</v>
      </c>
      <c r="J105" s="10">
        <v>30</v>
      </c>
      <c r="K105" s="9">
        <v>3215</v>
      </c>
      <c r="L105" s="9">
        <v>3396</v>
      </c>
      <c r="M105" s="8">
        <v>3313</v>
      </c>
      <c r="O105" s="44"/>
      <c r="W105" s="41"/>
      <c r="X105" s="41"/>
      <c r="Y105" s="42"/>
      <c r="Z105" s="42"/>
      <c r="AA105" s="42"/>
    </row>
    <row r="106" spans="1:27" x14ac:dyDescent="0.25">
      <c r="A106" s="5" t="s">
        <v>2</v>
      </c>
      <c r="B106" s="6">
        <v>1</v>
      </c>
      <c r="C106" s="16" t="s">
        <v>221</v>
      </c>
      <c r="D106" s="5" t="s">
        <v>55</v>
      </c>
      <c r="E106" s="21">
        <v>16.8</v>
      </c>
      <c r="F106" s="21">
        <v>16.8</v>
      </c>
      <c r="G106" s="20">
        <f t="shared" si="1"/>
        <v>16.8</v>
      </c>
      <c r="H106" s="23" t="s">
        <v>189</v>
      </c>
      <c r="I106" s="9">
        <v>3235</v>
      </c>
      <c r="J106" s="10">
        <v>35</v>
      </c>
      <c r="K106" s="9">
        <v>3274</v>
      </c>
      <c r="L106" s="9">
        <v>3554</v>
      </c>
      <c r="M106" s="8">
        <v>3416</v>
      </c>
      <c r="O106" s="44"/>
      <c r="W106" s="41"/>
      <c r="X106" s="41"/>
      <c r="Y106" s="42"/>
      <c r="Z106" s="42"/>
      <c r="AA106" s="42"/>
    </row>
    <row r="107" spans="1:27" x14ac:dyDescent="0.25">
      <c r="A107" s="5" t="s">
        <v>2</v>
      </c>
      <c r="B107" s="6">
        <v>1</v>
      </c>
      <c r="C107" s="16" t="s">
        <v>221</v>
      </c>
      <c r="D107" s="5" t="s">
        <v>56</v>
      </c>
      <c r="E107" s="21">
        <v>17.2</v>
      </c>
      <c r="F107" s="21">
        <v>17.2</v>
      </c>
      <c r="G107" s="20">
        <f t="shared" si="1"/>
        <v>17.2</v>
      </c>
      <c r="H107" s="23" t="s">
        <v>189</v>
      </c>
      <c r="I107" s="9">
        <v>3322</v>
      </c>
      <c r="J107" s="10">
        <v>35</v>
      </c>
      <c r="K107" s="9">
        <v>3400</v>
      </c>
      <c r="L107" s="9">
        <v>3607</v>
      </c>
      <c r="M107" s="8">
        <v>3509</v>
      </c>
      <c r="O107" s="44"/>
      <c r="W107" s="41"/>
      <c r="X107" s="41"/>
      <c r="Y107" s="42"/>
      <c r="Z107" s="42"/>
      <c r="AA107" s="42"/>
    </row>
    <row r="108" spans="1:27" x14ac:dyDescent="0.25">
      <c r="A108" s="5" t="s">
        <v>2</v>
      </c>
      <c r="B108" s="6">
        <v>1</v>
      </c>
      <c r="C108" s="16" t="s">
        <v>221</v>
      </c>
      <c r="D108" s="5" t="s">
        <v>57</v>
      </c>
      <c r="E108" s="21">
        <v>17.600000000000001</v>
      </c>
      <c r="F108" s="21">
        <v>17.600000000000001</v>
      </c>
      <c r="G108" s="20">
        <f t="shared" si="1"/>
        <v>17.600000000000001</v>
      </c>
      <c r="H108" s="23" t="s">
        <v>189</v>
      </c>
      <c r="I108" s="9">
        <v>3297</v>
      </c>
      <c r="J108" s="10">
        <v>80</v>
      </c>
      <c r="K108" s="9">
        <v>3258</v>
      </c>
      <c r="L108" s="9">
        <v>3691</v>
      </c>
      <c r="M108" s="8">
        <v>3487</v>
      </c>
      <c r="O108" s="44"/>
      <c r="W108" s="41"/>
      <c r="X108" s="41"/>
      <c r="Y108" s="42"/>
      <c r="Z108" s="42"/>
      <c r="AA108" s="42"/>
    </row>
    <row r="109" spans="1:27" x14ac:dyDescent="0.25">
      <c r="A109" s="5" t="s">
        <v>2</v>
      </c>
      <c r="B109" s="6">
        <v>1</v>
      </c>
      <c r="C109" s="16" t="s">
        <v>221</v>
      </c>
      <c r="D109" s="5" t="s">
        <v>58</v>
      </c>
      <c r="E109" s="21">
        <v>17.899999999999999</v>
      </c>
      <c r="F109" s="21">
        <v>17.899999999999999</v>
      </c>
      <c r="G109" s="20">
        <f t="shared" si="1"/>
        <v>17.899999999999999</v>
      </c>
      <c r="H109" s="23" t="s">
        <v>189</v>
      </c>
      <c r="I109" s="10">
        <v>2916</v>
      </c>
      <c r="J109" s="10">
        <v>35</v>
      </c>
      <c r="K109" s="9">
        <v>2875</v>
      </c>
      <c r="L109" s="9">
        <v>3142</v>
      </c>
      <c r="M109" s="8">
        <v>2998</v>
      </c>
      <c r="O109" s="44"/>
      <c r="W109" s="41"/>
      <c r="X109" s="41"/>
      <c r="Y109" s="42"/>
      <c r="Z109" s="42"/>
      <c r="AA109" s="42"/>
    </row>
    <row r="110" spans="1:27" x14ac:dyDescent="0.25">
      <c r="A110" s="5" t="s">
        <v>2</v>
      </c>
      <c r="B110" s="6">
        <v>1</v>
      </c>
      <c r="C110" s="16" t="s">
        <v>221</v>
      </c>
      <c r="D110" s="5" t="s">
        <v>217</v>
      </c>
      <c r="E110" s="21">
        <v>18.2</v>
      </c>
      <c r="F110" s="21">
        <v>18.2</v>
      </c>
      <c r="G110" s="20">
        <f t="shared" si="1"/>
        <v>18.2</v>
      </c>
      <c r="H110" s="23" t="s">
        <v>189</v>
      </c>
      <c r="I110" s="10">
        <v>10830</v>
      </c>
      <c r="J110" s="10">
        <v>240</v>
      </c>
      <c r="K110" s="9">
        <v>11994</v>
      </c>
      <c r="L110" s="9">
        <v>13145</v>
      </c>
      <c r="M110" s="8">
        <v>12672</v>
      </c>
      <c r="O110" s="44"/>
      <c r="W110" s="41"/>
      <c r="X110" s="41"/>
      <c r="Y110" s="42"/>
      <c r="Z110" s="42"/>
      <c r="AA110" s="42"/>
    </row>
    <row r="111" spans="1:27" x14ac:dyDescent="0.25">
      <c r="A111" s="5" t="s">
        <v>2</v>
      </c>
      <c r="B111" s="6">
        <v>1</v>
      </c>
      <c r="C111" s="16" t="s">
        <v>221</v>
      </c>
      <c r="D111" s="5" t="s">
        <v>218</v>
      </c>
      <c r="E111" s="21">
        <v>19.100000000000001</v>
      </c>
      <c r="F111" s="21">
        <v>19.100000000000001</v>
      </c>
      <c r="G111" s="20">
        <f t="shared" si="1"/>
        <v>19.100000000000001</v>
      </c>
      <c r="H111" s="23" t="s">
        <v>215</v>
      </c>
      <c r="I111" s="10">
        <v>34260</v>
      </c>
      <c r="J111" s="10">
        <v>440</v>
      </c>
      <c r="K111" s="9">
        <v>37456</v>
      </c>
      <c r="L111" s="9">
        <v>39807</v>
      </c>
      <c r="M111" s="8">
        <v>38714</v>
      </c>
      <c r="O111" s="44"/>
      <c r="W111" s="41"/>
      <c r="X111" s="41"/>
      <c r="Y111" s="42"/>
      <c r="Z111" s="42"/>
      <c r="AA111" s="42"/>
    </row>
    <row r="112" spans="1:27" x14ac:dyDescent="0.25">
      <c r="A112" s="5" t="s">
        <v>2</v>
      </c>
      <c r="B112" s="6">
        <v>1</v>
      </c>
      <c r="C112" s="16" t="s">
        <v>221</v>
      </c>
      <c r="D112" s="5" t="s">
        <v>219</v>
      </c>
      <c r="E112" s="21">
        <v>20</v>
      </c>
      <c r="F112" s="21">
        <v>20</v>
      </c>
      <c r="G112" s="20">
        <f t="shared" si="1"/>
        <v>20</v>
      </c>
      <c r="H112" s="23" t="s">
        <v>189</v>
      </c>
      <c r="I112" s="10">
        <v>20340</v>
      </c>
      <c r="J112" s="10">
        <v>160</v>
      </c>
      <c r="K112" s="9">
        <v>23985</v>
      </c>
      <c r="L112" s="9">
        <v>24945</v>
      </c>
      <c r="M112" s="8">
        <v>24397</v>
      </c>
      <c r="O112" s="44"/>
      <c r="W112" s="41"/>
      <c r="X112" s="41"/>
      <c r="Y112" s="42"/>
      <c r="Z112" s="42"/>
      <c r="AA112" s="42"/>
    </row>
    <row r="113" spans="1:27" x14ac:dyDescent="0.25">
      <c r="A113" s="5" t="s">
        <v>2</v>
      </c>
      <c r="B113" s="6">
        <v>2</v>
      </c>
      <c r="C113" s="16" t="s">
        <v>416</v>
      </c>
      <c r="D113" s="5" t="s">
        <v>59</v>
      </c>
      <c r="E113" s="21">
        <v>1.7</v>
      </c>
      <c r="F113" s="21">
        <v>1.7</v>
      </c>
      <c r="G113" s="20">
        <f t="shared" si="1"/>
        <v>1.7</v>
      </c>
      <c r="H113" s="23" t="s">
        <v>189</v>
      </c>
      <c r="I113" s="9">
        <v>-646</v>
      </c>
      <c r="J113" s="10">
        <v>30</v>
      </c>
      <c r="K113" s="9">
        <v>-55</v>
      </c>
      <c r="L113" s="9">
        <v>-8</v>
      </c>
      <c r="M113" s="9"/>
      <c r="N113" s="36"/>
      <c r="O113" s="44"/>
      <c r="W113" s="41"/>
      <c r="X113" s="41"/>
      <c r="Y113" s="42"/>
      <c r="Z113" s="42"/>
      <c r="AA113" s="42"/>
    </row>
    <row r="114" spans="1:27" x14ac:dyDescent="0.25">
      <c r="A114" s="5" t="s">
        <v>2</v>
      </c>
      <c r="B114" s="6">
        <v>2</v>
      </c>
      <c r="C114" s="16" t="s">
        <v>416</v>
      </c>
      <c r="D114" s="5" t="s">
        <v>60</v>
      </c>
      <c r="E114" s="21">
        <v>2.8</v>
      </c>
      <c r="F114" s="21">
        <v>2.8</v>
      </c>
      <c r="G114" s="20">
        <f t="shared" si="1"/>
        <v>2.8</v>
      </c>
      <c r="H114" s="23" t="s">
        <v>189</v>
      </c>
      <c r="I114" s="9">
        <v>389</v>
      </c>
      <c r="J114" s="10">
        <v>30</v>
      </c>
      <c r="K114" s="9">
        <v>323</v>
      </c>
      <c r="L114" s="9">
        <v>491</v>
      </c>
      <c r="M114" s="9">
        <v>399</v>
      </c>
      <c r="N114" s="36"/>
      <c r="O114" s="44"/>
      <c r="W114" s="41"/>
      <c r="X114" s="41"/>
      <c r="Y114" s="42"/>
      <c r="Z114" s="42"/>
      <c r="AA114" s="42"/>
    </row>
    <row r="115" spans="1:27" x14ac:dyDescent="0.25">
      <c r="A115" s="5" t="s">
        <v>2</v>
      </c>
      <c r="B115" s="6">
        <v>2</v>
      </c>
      <c r="C115" s="16" t="s">
        <v>416</v>
      </c>
      <c r="D115" s="5" t="s">
        <v>61</v>
      </c>
      <c r="E115" s="21">
        <v>3.4</v>
      </c>
      <c r="F115" s="21">
        <v>3.4</v>
      </c>
      <c r="G115" s="20">
        <f t="shared" si="1"/>
        <v>3.4</v>
      </c>
      <c r="H115" s="23" t="s">
        <v>189</v>
      </c>
      <c r="I115" s="9">
        <v>188</v>
      </c>
      <c r="J115" s="10">
        <v>25</v>
      </c>
      <c r="K115" s="9">
        <v>0</v>
      </c>
      <c r="L115" s="9">
        <v>283</v>
      </c>
      <c r="M115" s="9">
        <v>182</v>
      </c>
      <c r="N115" s="36"/>
      <c r="O115" s="44"/>
      <c r="W115" s="41"/>
      <c r="X115" s="41"/>
      <c r="Y115" s="42"/>
      <c r="Z115" s="42"/>
      <c r="AA115" s="42"/>
    </row>
    <row r="116" spans="1:27" x14ac:dyDescent="0.25">
      <c r="A116" s="5" t="s">
        <v>2</v>
      </c>
      <c r="B116" s="6">
        <v>2</v>
      </c>
      <c r="C116" s="16" t="s">
        <v>416</v>
      </c>
      <c r="D116" s="5" t="s">
        <v>62</v>
      </c>
      <c r="E116" s="21">
        <v>4.3</v>
      </c>
      <c r="F116" s="21">
        <v>4.3</v>
      </c>
      <c r="G116" s="20">
        <f t="shared" si="1"/>
        <v>4.3</v>
      </c>
      <c r="H116" s="23" t="s">
        <v>189</v>
      </c>
      <c r="I116" s="9">
        <v>377</v>
      </c>
      <c r="J116" s="10">
        <v>30</v>
      </c>
      <c r="K116" s="9">
        <v>320</v>
      </c>
      <c r="L116" s="9">
        <v>486</v>
      </c>
      <c r="M116" s="9">
        <v>394</v>
      </c>
      <c r="N116" s="36"/>
      <c r="O116" s="44"/>
      <c r="W116" s="41"/>
      <c r="X116" s="41"/>
      <c r="Y116" s="42"/>
      <c r="Z116" s="42"/>
      <c r="AA116" s="42"/>
    </row>
    <row r="117" spans="1:27" x14ac:dyDescent="0.25">
      <c r="A117" s="5" t="s">
        <v>2</v>
      </c>
      <c r="B117" s="6">
        <v>2</v>
      </c>
      <c r="C117" s="16" t="s">
        <v>416</v>
      </c>
      <c r="D117" s="5" t="s">
        <v>63</v>
      </c>
      <c r="E117" s="21">
        <v>5</v>
      </c>
      <c r="F117" s="21">
        <v>5</v>
      </c>
      <c r="G117" s="20">
        <f t="shared" si="1"/>
        <v>5</v>
      </c>
      <c r="H117" s="23" t="s">
        <v>189</v>
      </c>
      <c r="I117" s="9">
        <v>1025</v>
      </c>
      <c r="J117" s="10">
        <v>30</v>
      </c>
      <c r="K117" s="9">
        <v>800</v>
      </c>
      <c r="L117" s="9">
        <v>952</v>
      </c>
      <c r="M117" s="9">
        <v>864</v>
      </c>
      <c r="N117" s="36"/>
      <c r="O117" s="44"/>
      <c r="W117" s="41"/>
      <c r="X117" s="41"/>
      <c r="Y117" s="42"/>
      <c r="Z117" s="42"/>
      <c r="AA117" s="42"/>
    </row>
    <row r="118" spans="1:27" x14ac:dyDescent="0.25">
      <c r="A118" s="5" t="s">
        <v>2</v>
      </c>
      <c r="B118" s="6">
        <v>2</v>
      </c>
      <c r="C118" s="16" t="s">
        <v>416</v>
      </c>
      <c r="D118" s="5" t="s">
        <v>64</v>
      </c>
      <c r="E118" s="21">
        <v>5.3</v>
      </c>
      <c r="F118" s="21">
        <v>5.3</v>
      </c>
      <c r="G118" s="20">
        <f t="shared" si="1"/>
        <v>5.3</v>
      </c>
      <c r="H118" s="23" t="s">
        <v>189</v>
      </c>
      <c r="I118" s="10">
        <v>1971</v>
      </c>
      <c r="J118" s="10">
        <v>40</v>
      </c>
      <c r="K118" s="9">
        <v>1748</v>
      </c>
      <c r="L118" s="9">
        <v>1997</v>
      </c>
      <c r="M118" s="9">
        <v>1879</v>
      </c>
      <c r="N118" s="36"/>
      <c r="O118" s="44"/>
      <c r="W118" s="41"/>
      <c r="X118" s="41"/>
      <c r="Y118" s="42"/>
      <c r="Z118" s="42"/>
      <c r="AA118" s="42"/>
    </row>
    <row r="119" spans="1:27" x14ac:dyDescent="0.25">
      <c r="A119" s="5" t="s">
        <v>2</v>
      </c>
      <c r="B119" s="6">
        <v>2</v>
      </c>
      <c r="C119" s="16" t="s">
        <v>416</v>
      </c>
      <c r="D119" s="5" t="s">
        <v>65</v>
      </c>
      <c r="E119" s="21">
        <v>5.8</v>
      </c>
      <c r="F119" s="21">
        <v>5.8</v>
      </c>
      <c r="G119" s="20">
        <f t="shared" si="1"/>
        <v>5.8</v>
      </c>
      <c r="H119" s="23" t="s">
        <v>189</v>
      </c>
      <c r="I119" s="9">
        <v>1067</v>
      </c>
      <c r="J119" s="10">
        <v>50</v>
      </c>
      <c r="K119" s="9">
        <v>799</v>
      </c>
      <c r="L119" s="9">
        <v>1054</v>
      </c>
      <c r="M119" s="9">
        <v>930</v>
      </c>
      <c r="N119" s="36"/>
      <c r="O119" s="44"/>
      <c r="W119" s="41"/>
      <c r="X119" s="41"/>
      <c r="Y119" s="42"/>
      <c r="Z119" s="42"/>
      <c r="AA119" s="42"/>
    </row>
    <row r="120" spans="1:27" x14ac:dyDescent="0.25">
      <c r="A120" s="5" t="s">
        <v>2</v>
      </c>
      <c r="B120" s="6">
        <v>3</v>
      </c>
      <c r="C120" s="16" t="s">
        <v>416</v>
      </c>
      <c r="D120" s="5" t="s">
        <v>66</v>
      </c>
      <c r="E120" s="21">
        <v>3.6</v>
      </c>
      <c r="F120" s="21">
        <v>3.6</v>
      </c>
      <c r="G120" s="20">
        <f t="shared" si="1"/>
        <v>3.6</v>
      </c>
      <c r="H120" s="23" t="s">
        <v>216</v>
      </c>
      <c r="I120" s="9">
        <v>572</v>
      </c>
      <c r="J120" s="10">
        <v>30</v>
      </c>
      <c r="K120" s="9">
        <v>507</v>
      </c>
      <c r="L120" s="9">
        <v>623</v>
      </c>
      <c r="M120" s="9">
        <v>538</v>
      </c>
      <c r="N120" s="36"/>
      <c r="O120" s="44"/>
      <c r="W120" s="41"/>
      <c r="X120" s="41"/>
      <c r="Y120" s="42"/>
      <c r="Z120" s="42"/>
      <c r="AA120" s="42"/>
    </row>
    <row r="121" spans="1:27" x14ac:dyDescent="0.25">
      <c r="A121" s="5" t="s">
        <v>2</v>
      </c>
      <c r="B121" s="6">
        <v>3</v>
      </c>
      <c r="C121" s="16" t="s">
        <v>416</v>
      </c>
      <c r="D121" s="5" t="s">
        <v>67</v>
      </c>
      <c r="E121" s="21">
        <v>4.8</v>
      </c>
      <c r="F121" s="21">
        <v>4.8</v>
      </c>
      <c r="G121" s="20">
        <f t="shared" si="1"/>
        <v>4.8</v>
      </c>
      <c r="H121" s="23" t="s">
        <v>216</v>
      </c>
      <c r="I121" s="9">
        <v>414</v>
      </c>
      <c r="J121" s="10">
        <v>30</v>
      </c>
      <c r="K121" s="9">
        <v>325</v>
      </c>
      <c r="L121" s="9">
        <v>501</v>
      </c>
      <c r="M121" s="9">
        <v>451</v>
      </c>
      <c r="N121" s="36"/>
      <c r="O121" s="44"/>
      <c r="W121" s="41"/>
      <c r="X121" s="41"/>
      <c r="Y121" s="42"/>
      <c r="Z121" s="42"/>
      <c r="AA121" s="42"/>
    </row>
    <row r="122" spans="1:27" x14ac:dyDescent="0.25">
      <c r="A122" s="5" t="s">
        <v>2</v>
      </c>
      <c r="B122" s="6">
        <v>3</v>
      </c>
      <c r="C122" s="16" t="s">
        <v>416</v>
      </c>
      <c r="D122" s="5" t="s">
        <v>68</v>
      </c>
      <c r="E122" s="21">
        <v>5.0999999999999996</v>
      </c>
      <c r="F122" s="21">
        <v>5.0999999999999996</v>
      </c>
      <c r="G122" s="20">
        <f t="shared" si="1"/>
        <v>5.0999999999999996</v>
      </c>
      <c r="H122" s="23" t="s">
        <v>189</v>
      </c>
      <c r="I122" s="9">
        <v>416</v>
      </c>
      <c r="J122" s="10">
        <v>35</v>
      </c>
      <c r="K122" s="9">
        <v>324</v>
      </c>
      <c r="L122" s="9">
        <v>503</v>
      </c>
      <c r="M122" s="9">
        <v>447</v>
      </c>
      <c r="N122" s="36"/>
      <c r="O122" s="44"/>
      <c r="W122" s="41"/>
      <c r="X122" s="41"/>
      <c r="Y122" s="42"/>
      <c r="Z122" s="42"/>
      <c r="AA122" s="42"/>
    </row>
    <row r="123" spans="1:27" x14ac:dyDescent="0.25">
      <c r="A123" s="5" t="s">
        <v>2</v>
      </c>
      <c r="B123" s="6">
        <v>4</v>
      </c>
      <c r="C123" s="16" t="s">
        <v>416</v>
      </c>
      <c r="D123" s="5" t="s">
        <v>69</v>
      </c>
      <c r="E123" s="21">
        <v>11.1</v>
      </c>
      <c r="F123" s="21">
        <v>11.1</v>
      </c>
      <c r="G123" s="20">
        <f t="shared" si="1"/>
        <v>11.1</v>
      </c>
      <c r="H123" s="23" t="s">
        <v>216</v>
      </c>
      <c r="I123" s="10">
        <v>1685</v>
      </c>
      <c r="J123" s="10">
        <v>30</v>
      </c>
      <c r="K123" s="9">
        <v>1430</v>
      </c>
      <c r="L123" s="9">
        <v>1607</v>
      </c>
      <c r="M123" s="9">
        <v>1546</v>
      </c>
      <c r="N123" s="36"/>
      <c r="O123" s="44"/>
      <c r="W123" s="41"/>
      <c r="X123" s="41"/>
      <c r="Y123" s="42"/>
      <c r="Z123" s="42"/>
      <c r="AA123" s="42"/>
    </row>
    <row r="124" spans="1:27" x14ac:dyDescent="0.25">
      <c r="A124" s="5" t="s">
        <v>2</v>
      </c>
      <c r="B124" s="6">
        <v>4</v>
      </c>
      <c r="C124" s="16" t="s">
        <v>416</v>
      </c>
      <c r="D124" s="5" t="s">
        <v>70</v>
      </c>
      <c r="E124" s="21">
        <v>11.3</v>
      </c>
      <c r="F124" s="21">
        <v>11.3</v>
      </c>
      <c r="G124" s="20">
        <f t="shared" si="1"/>
        <v>11.3</v>
      </c>
      <c r="H124" s="23" t="s">
        <v>189</v>
      </c>
      <c r="I124" s="9">
        <v>1971</v>
      </c>
      <c r="J124" s="10">
        <v>30</v>
      </c>
      <c r="K124" s="9">
        <v>1753</v>
      </c>
      <c r="L124" s="9">
        <v>1993</v>
      </c>
      <c r="M124" s="9">
        <v>1879</v>
      </c>
      <c r="N124" s="36"/>
      <c r="O124" s="44"/>
      <c r="W124" s="41"/>
      <c r="X124" s="41"/>
      <c r="Y124" s="42"/>
      <c r="Z124" s="42"/>
      <c r="AA124" s="42"/>
    </row>
    <row r="125" spans="1:27" x14ac:dyDescent="0.25">
      <c r="A125" s="5" t="s">
        <v>2</v>
      </c>
      <c r="B125" s="6">
        <v>4</v>
      </c>
      <c r="C125" s="16" t="s">
        <v>416</v>
      </c>
      <c r="D125" s="5" t="s">
        <v>71</v>
      </c>
      <c r="E125" s="21">
        <v>11.5</v>
      </c>
      <c r="F125" s="21">
        <v>11.5</v>
      </c>
      <c r="G125" s="20">
        <f t="shared" si="1"/>
        <v>11.5</v>
      </c>
      <c r="H125" s="23" t="s">
        <v>216</v>
      </c>
      <c r="I125" s="9">
        <v>1684</v>
      </c>
      <c r="J125" s="10">
        <v>30</v>
      </c>
      <c r="K125" s="9">
        <v>1429</v>
      </c>
      <c r="L125" s="9">
        <v>1607</v>
      </c>
      <c r="M125" s="9">
        <v>1545</v>
      </c>
      <c r="N125" s="36"/>
      <c r="O125" s="44"/>
      <c r="W125" s="41"/>
      <c r="X125" s="41"/>
      <c r="Y125" s="42"/>
      <c r="Z125" s="42"/>
      <c r="AA125" s="42"/>
    </row>
    <row r="126" spans="1:27" x14ac:dyDescent="0.25">
      <c r="A126" s="5" t="s">
        <v>2</v>
      </c>
      <c r="B126" s="6">
        <v>4</v>
      </c>
      <c r="C126" s="16" t="s">
        <v>416</v>
      </c>
      <c r="D126" s="5" t="s">
        <v>72</v>
      </c>
      <c r="E126" s="21">
        <v>11.8</v>
      </c>
      <c r="F126" s="21">
        <v>11.8</v>
      </c>
      <c r="G126" s="20">
        <f t="shared" si="1"/>
        <v>11.8</v>
      </c>
      <c r="H126" s="23" t="s">
        <v>189</v>
      </c>
      <c r="I126" s="9">
        <v>1994</v>
      </c>
      <c r="J126" s="10">
        <v>40</v>
      </c>
      <c r="K126" s="9">
        <v>1823</v>
      </c>
      <c r="L126" s="9">
        <v>2004</v>
      </c>
      <c r="M126" s="9">
        <v>1906</v>
      </c>
      <c r="N126" s="36"/>
      <c r="O126" s="44"/>
      <c r="W126" s="41"/>
      <c r="X126" s="41"/>
      <c r="Y126" s="42"/>
      <c r="Z126" s="42"/>
      <c r="AA126" s="42"/>
    </row>
    <row r="127" spans="1:27" x14ac:dyDescent="0.25">
      <c r="A127" s="5" t="s">
        <v>2</v>
      </c>
      <c r="B127" s="6">
        <v>4</v>
      </c>
      <c r="C127" s="16" t="s">
        <v>416</v>
      </c>
      <c r="D127" s="5" t="s">
        <v>73</v>
      </c>
      <c r="E127" s="21">
        <v>12</v>
      </c>
      <c r="F127" s="21">
        <v>12</v>
      </c>
      <c r="G127" s="20">
        <f t="shared" si="1"/>
        <v>12</v>
      </c>
      <c r="H127" s="23" t="s">
        <v>189</v>
      </c>
      <c r="I127" s="9">
        <v>3177</v>
      </c>
      <c r="J127" s="10">
        <v>90</v>
      </c>
      <c r="K127" s="9">
        <v>3078</v>
      </c>
      <c r="L127" s="9">
        <v>3566</v>
      </c>
      <c r="M127" s="9">
        <v>3341</v>
      </c>
      <c r="N127" s="36"/>
      <c r="O127" s="44"/>
      <c r="W127" s="41"/>
      <c r="X127" s="41"/>
      <c r="Y127" s="42"/>
      <c r="Z127" s="42"/>
      <c r="AA127" s="42"/>
    </row>
    <row r="128" spans="1:27" x14ac:dyDescent="0.25">
      <c r="A128" s="5" t="s">
        <v>2</v>
      </c>
      <c r="B128" s="6">
        <v>5</v>
      </c>
      <c r="C128" s="16" t="s">
        <v>416</v>
      </c>
      <c r="D128" s="5" t="s">
        <v>74</v>
      </c>
      <c r="E128" s="21">
        <v>5.95</v>
      </c>
      <c r="F128" s="21">
        <v>5.95</v>
      </c>
      <c r="G128" s="20">
        <f t="shared" si="1"/>
        <v>5.95</v>
      </c>
      <c r="H128" s="23" t="s">
        <v>186</v>
      </c>
      <c r="I128" s="9">
        <v>386</v>
      </c>
      <c r="J128" s="10">
        <v>40</v>
      </c>
      <c r="K128" s="9">
        <v>319</v>
      </c>
      <c r="L128" s="9">
        <v>492</v>
      </c>
      <c r="M128" s="9">
        <v>400</v>
      </c>
      <c r="N128" s="36"/>
      <c r="O128" s="44"/>
      <c r="W128" s="41"/>
      <c r="X128" s="41"/>
      <c r="Y128" s="42"/>
      <c r="Z128" s="42"/>
      <c r="AA128" s="42"/>
    </row>
    <row r="129" spans="1:27" x14ac:dyDescent="0.25">
      <c r="A129" s="5" t="s">
        <v>2</v>
      </c>
      <c r="B129" s="6">
        <v>5</v>
      </c>
      <c r="C129" s="16" t="s">
        <v>416</v>
      </c>
      <c r="D129" s="5" t="s">
        <v>75</v>
      </c>
      <c r="E129" s="21">
        <v>7.25</v>
      </c>
      <c r="F129" s="21">
        <v>7.25</v>
      </c>
      <c r="G129" s="20">
        <f t="shared" si="1"/>
        <v>7.25</v>
      </c>
      <c r="H129" s="23" t="s">
        <v>189</v>
      </c>
      <c r="I129" s="10">
        <v>5155</v>
      </c>
      <c r="J129" s="10">
        <v>50</v>
      </c>
      <c r="K129" s="9">
        <v>5726</v>
      </c>
      <c r="L129" s="9">
        <v>5987</v>
      </c>
      <c r="M129" s="9">
        <v>5834</v>
      </c>
      <c r="N129" s="36"/>
      <c r="O129" s="44"/>
      <c r="W129" s="41"/>
      <c r="X129" s="41"/>
      <c r="Y129" s="42"/>
      <c r="Z129" s="42"/>
      <c r="AA129" s="42"/>
    </row>
    <row r="130" spans="1:27" x14ac:dyDescent="0.25">
      <c r="A130" s="5" t="s">
        <v>2</v>
      </c>
      <c r="B130" s="6">
        <v>5</v>
      </c>
      <c r="C130" s="16" t="s">
        <v>416</v>
      </c>
      <c r="D130" s="5" t="s">
        <v>76</v>
      </c>
      <c r="E130" s="21">
        <v>8.5500000000000007</v>
      </c>
      <c r="F130" s="21">
        <v>8.5500000000000007</v>
      </c>
      <c r="G130" s="20">
        <f t="shared" si="1"/>
        <v>8.5500000000000007</v>
      </c>
      <c r="H130" s="23" t="s">
        <v>186</v>
      </c>
      <c r="I130" s="10">
        <v>-297</v>
      </c>
      <c r="J130" s="10">
        <v>35</v>
      </c>
      <c r="K130" s="9">
        <v>-8</v>
      </c>
      <c r="L130" s="9">
        <v>-6</v>
      </c>
      <c r="M130" s="9"/>
      <c r="N130" s="36"/>
      <c r="O130" s="44"/>
      <c r="W130" s="41"/>
      <c r="X130" s="41"/>
      <c r="Y130" s="42"/>
      <c r="Z130" s="42"/>
      <c r="AA130" s="42"/>
    </row>
    <row r="131" spans="1:27" x14ac:dyDescent="0.25">
      <c r="A131" s="5" t="s">
        <v>2</v>
      </c>
      <c r="B131" s="6">
        <v>5</v>
      </c>
      <c r="C131" s="16" t="s">
        <v>416</v>
      </c>
      <c r="D131" s="5" t="s">
        <v>77</v>
      </c>
      <c r="E131" s="21">
        <v>8.5500000000000007</v>
      </c>
      <c r="F131" s="21">
        <v>8.5500000000000007</v>
      </c>
      <c r="G131" s="20">
        <f t="shared" si="1"/>
        <v>8.5500000000000007</v>
      </c>
      <c r="H131" s="23" t="s">
        <v>189</v>
      </c>
      <c r="I131" s="10">
        <v>2579</v>
      </c>
      <c r="J131" s="10">
        <v>45</v>
      </c>
      <c r="K131" s="9">
        <v>2443</v>
      </c>
      <c r="L131" s="9">
        <v>2755</v>
      </c>
      <c r="M131" s="8">
        <v>2608</v>
      </c>
      <c r="O131" s="44"/>
      <c r="W131" s="41"/>
      <c r="X131" s="41"/>
      <c r="Y131" s="42"/>
      <c r="Z131" s="42"/>
      <c r="AA131" s="42"/>
    </row>
    <row r="132" spans="1:27" x14ac:dyDescent="0.25">
      <c r="A132" s="5" t="s">
        <v>2</v>
      </c>
      <c r="B132" s="6" t="s">
        <v>78</v>
      </c>
      <c r="C132" s="16" t="s">
        <v>373</v>
      </c>
      <c r="D132" s="5" t="s">
        <v>155</v>
      </c>
      <c r="E132" s="21">
        <v>0</v>
      </c>
      <c r="F132" s="21">
        <v>7.4999999999999997E-2</v>
      </c>
      <c r="G132" s="20">
        <f t="shared" si="1"/>
        <v>3.7499999999999999E-2</v>
      </c>
      <c r="H132" s="6" t="s">
        <v>215</v>
      </c>
      <c r="I132" s="10">
        <v>312</v>
      </c>
      <c r="J132" s="9">
        <v>40</v>
      </c>
      <c r="K132" s="9">
        <v>154</v>
      </c>
      <c r="L132" s="9">
        <v>459</v>
      </c>
      <c r="M132" s="8">
        <v>370</v>
      </c>
      <c r="O132" s="44"/>
      <c r="W132" s="41"/>
      <c r="X132" s="41"/>
      <c r="Y132" s="42"/>
      <c r="Z132" s="42"/>
      <c r="AA132" s="42"/>
    </row>
    <row r="133" spans="1:27" x14ac:dyDescent="0.25">
      <c r="A133" s="5" t="s">
        <v>2</v>
      </c>
      <c r="B133" s="6" t="s">
        <v>78</v>
      </c>
      <c r="C133" s="16" t="s">
        <v>373</v>
      </c>
      <c r="D133" s="5" t="s">
        <v>156</v>
      </c>
      <c r="E133" s="21">
        <v>0</v>
      </c>
      <c r="F133" s="21">
        <v>7.4999999999999997E-2</v>
      </c>
      <c r="G133" s="20">
        <f t="shared" si="1"/>
        <v>3.7499999999999999E-2</v>
      </c>
      <c r="H133" s="6" t="s">
        <v>186</v>
      </c>
      <c r="I133" s="10">
        <v>191</v>
      </c>
      <c r="J133" s="9">
        <v>40</v>
      </c>
      <c r="K133" s="9">
        <v>0</v>
      </c>
      <c r="L133" s="9">
        <v>289</v>
      </c>
      <c r="M133" s="8">
        <v>171</v>
      </c>
      <c r="O133" s="44"/>
      <c r="W133" s="41"/>
      <c r="X133" s="41"/>
      <c r="Y133" s="42"/>
      <c r="Z133" s="42"/>
      <c r="AA133" s="42"/>
    </row>
    <row r="134" spans="1:27" x14ac:dyDescent="0.25">
      <c r="A134" s="5" t="s">
        <v>2</v>
      </c>
      <c r="B134" s="6" t="s">
        <v>78</v>
      </c>
      <c r="C134" s="16" t="s">
        <v>373</v>
      </c>
      <c r="D134" s="5" t="s">
        <v>157</v>
      </c>
      <c r="E134" s="21">
        <v>0</v>
      </c>
      <c r="F134" s="21">
        <v>7.4999999999999997E-2</v>
      </c>
      <c r="G134" s="20">
        <f t="shared" si="1"/>
        <v>3.7499999999999999E-2</v>
      </c>
      <c r="H134" s="6" t="s">
        <v>231</v>
      </c>
      <c r="I134" s="10">
        <v>824</v>
      </c>
      <c r="J134" s="9">
        <v>40</v>
      </c>
      <c r="K134" s="9">
        <v>662</v>
      </c>
      <c r="L134" s="9">
        <v>764</v>
      </c>
      <c r="M134" s="8">
        <v>706</v>
      </c>
      <c r="O134" s="44"/>
      <c r="W134" s="41"/>
      <c r="X134" s="41"/>
      <c r="Y134" s="42"/>
      <c r="Z134" s="42"/>
      <c r="AA134" s="42"/>
    </row>
    <row r="135" spans="1:27" x14ac:dyDescent="0.25">
      <c r="A135" s="5" t="s">
        <v>2</v>
      </c>
      <c r="B135" s="6" t="s">
        <v>78</v>
      </c>
      <c r="C135" s="16" t="s">
        <v>373</v>
      </c>
      <c r="D135" s="5" t="s">
        <v>79</v>
      </c>
      <c r="E135" s="21">
        <v>0.78</v>
      </c>
      <c r="F135" s="21">
        <v>0.81</v>
      </c>
      <c r="G135" s="20">
        <f t="shared" ref="G135:G225" si="2">AVERAGE(E135:F135)</f>
        <v>0.79500000000000004</v>
      </c>
      <c r="H135" s="23" t="s">
        <v>186</v>
      </c>
      <c r="I135" s="10" t="s">
        <v>142</v>
      </c>
      <c r="J135" s="10" t="s">
        <v>142</v>
      </c>
      <c r="K135" s="9">
        <v>350</v>
      </c>
      <c r="L135" s="9">
        <v>435</v>
      </c>
      <c r="M135" s="9">
        <v>393</v>
      </c>
      <c r="N135" s="36" t="s">
        <v>424</v>
      </c>
      <c r="O135" s="44"/>
      <c r="W135" s="41"/>
      <c r="X135" s="41"/>
      <c r="Y135" s="42"/>
      <c r="Z135" s="42"/>
      <c r="AA135" s="42"/>
    </row>
    <row r="136" spans="1:27" x14ac:dyDescent="0.25">
      <c r="A136" s="5" t="s">
        <v>2</v>
      </c>
      <c r="B136" s="6" t="s">
        <v>78</v>
      </c>
      <c r="C136" s="16" t="s">
        <v>373</v>
      </c>
      <c r="D136" s="5" t="s">
        <v>158</v>
      </c>
      <c r="E136" s="21">
        <v>1.29</v>
      </c>
      <c r="F136" s="21">
        <v>1.3149999999999999</v>
      </c>
      <c r="G136" s="20">
        <f t="shared" si="2"/>
        <v>1.3025</v>
      </c>
      <c r="H136" s="6" t="s">
        <v>231</v>
      </c>
      <c r="I136" s="10">
        <v>5753</v>
      </c>
      <c r="J136" s="9">
        <v>62</v>
      </c>
      <c r="K136" s="9">
        <v>6323</v>
      </c>
      <c r="L136" s="11">
        <v>6662</v>
      </c>
      <c r="M136" s="9">
        <v>6506</v>
      </c>
      <c r="N136" s="36"/>
      <c r="O136" s="44"/>
      <c r="W136" s="41"/>
      <c r="X136" s="41"/>
      <c r="Y136" s="42"/>
      <c r="Z136" s="42"/>
      <c r="AA136" s="42"/>
    </row>
    <row r="137" spans="1:27" x14ac:dyDescent="0.25">
      <c r="A137" s="5" t="s">
        <v>2</v>
      </c>
      <c r="B137" s="6" t="s">
        <v>78</v>
      </c>
      <c r="C137" s="16" t="s">
        <v>373</v>
      </c>
      <c r="D137" s="5" t="s">
        <v>80</v>
      </c>
      <c r="E137" s="21">
        <v>1.75</v>
      </c>
      <c r="F137" s="21">
        <v>1.78</v>
      </c>
      <c r="G137" s="20">
        <f t="shared" si="2"/>
        <v>1.7650000000000001</v>
      </c>
      <c r="H137" s="23" t="s">
        <v>186</v>
      </c>
      <c r="I137" s="10" t="s">
        <v>142</v>
      </c>
      <c r="J137" s="10" t="s">
        <v>142</v>
      </c>
      <c r="K137" s="9">
        <v>660</v>
      </c>
      <c r="L137" s="9">
        <v>676</v>
      </c>
      <c r="M137" s="9">
        <v>668</v>
      </c>
      <c r="N137" s="36" t="s">
        <v>424</v>
      </c>
      <c r="O137" s="44"/>
      <c r="W137" s="41"/>
      <c r="X137" s="41"/>
      <c r="Y137" s="42"/>
      <c r="Z137" s="42"/>
      <c r="AA137" s="42"/>
    </row>
    <row r="138" spans="1:27" x14ac:dyDescent="0.25">
      <c r="A138" s="5" t="s">
        <v>2</v>
      </c>
      <c r="B138" s="6" t="s">
        <v>78</v>
      </c>
      <c r="C138" s="16" t="s">
        <v>373</v>
      </c>
      <c r="D138" s="5" t="s">
        <v>159</v>
      </c>
      <c r="E138" s="21">
        <v>2.15</v>
      </c>
      <c r="F138" s="21">
        <v>2.25</v>
      </c>
      <c r="G138" s="20">
        <f>AVERAGE(E138:F138)</f>
        <v>2.2000000000000002</v>
      </c>
      <c r="H138" s="6" t="s">
        <v>231</v>
      </c>
      <c r="I138" s="10">
        <v>1965</v>
      </c>
      <c r="J138" s="9">
        <v>70</v>
      </c>
      <c r="K138" s="9">
        <v>1705</v>
      </c>
      <c r="L138" s="11">
        <v>2038</v>
      </c>
      <c r="M138" s="9">
        <v>1869</v>
      </c>
      <c r="N138" s="36"/>
      <c r="O138" s="44"/>
      <c r="W138" s="41"/>
      <c r="X138" s="41"/>
      <c r="Y138" s="42"/>
      <c r="Z138" s="42"/>
      <c r="AA138" s="42"/>
    </row>
    <row r="139" spans="1:27" x14ac:dyDescent="0.25">
      <c r="A139" s="5" t="s">
        <v>2</v>
      </c>
      <c r="B139" s="6" t="s">
        <v>78</v>
      </c>
      <c r="C139" s="16" t="s">
        <v>373</v>
      </c>
      <c r="D139" s="5" t="s">
        <v>81</v>
      </c>
      <c r="E139" s="21">
        <v>2.4500000000000002</v>
      </c>
      <c r="F139" s="21">
        <v>2.5</v>
      </c>
      <c r="G139" s="20">
        <f t="shared" si="2"/>
        <v>2.4750000000000001</v>
      </c>
      <c r="H139" s="23" t="s">
        <v>186</v>
      </c>
      <c r="I139" s="10" t="s">
        <v>142</v>
      </c>
      <c r="J139" s="10" t="s">
        <v>142</v>
      </c>
      <c r="K139" s="9">
        <v>501</v>
      </c>
      <c r="L139" s="9">
        <v>518</v>
      </c>
      <c r="M139" s="9">
        <v>510</v>
      </c>
      <c r="N139" s="36" t="s">
        <v>424</v>
      </c>
      <c r="O139" s="44"/>
      <c r="W139" s="41"/>
      <c r="X139" s="41"/>
      <c r="Y139" s="42"/>
      <c r="Z139" s="42"/>
      <c r="AA139" s="42"/>
    </row>
    <row r="140" spans="1:27" x14ac:dyDescent="0.25">
      <c r="A140" s="5" t="s">
        <v>2</v>
      </c>
      <c r="B140" s="6" t="s">
        <v>78</v>
      </c>
      <c r="C140" s="16" t="s">
        <v>373</v>
      </c>
      <c r="D140" s="5" t="s">
        <v>82</v>
      </c>
      <c r="E140" s="21">
        <v>2.75</v>
      </c>
      <c r="F140" s="21">
        <v>2.8</v>
      </c>
      <c r="G140" s="20">
        <f t="shared" si="2"/>
        <v>2.7749999999999999</v>
      </c>
      <c r="H140" s="23" t="s">
        <v>186</v>
      </c>
      <c r="I140" s="10" t="s">
        <v>142</v>
      </c>
      <c r="J140" s="10" t="s">
        <v>142</v>
      </c>
      <c r="K140" s="9">
        <v>475</v>
      </c>
      <c r="L140" s="9">
        <v>505</v>
      </c>
      <c r="M140" s="9">
        <v>490</v>
      </c>
      <c r="N140" s="36" t="s">
        <v>424</v>
      </c>
      <c r="O140" s="44"/>
      <c r="W140" s="41"/>
      <c r="X140" s="41"/>
      <c r="Y140" s="42"/>
      <c r="Z140" s="42"/>
      <c r="AA140" s="42"/>
    </row>
    <row r="141" spans="1:27" x14ac:dyDescent="0.25">
      <c r="A141" s="5" t="s">
        <v>2</v>
      </c>
      <c r="B141" s="6" t="s">
        <v>78</v>
      </c>
      <c r="C141" s="16" t="s">
        <v>373</v>
      </c>
      <c r="D141" s="5" t="s">
        <v>83</v>
      </c>
      <c r="E141" s="21">
        <v>2.85</v>
      </c>
      <c r="F141" s="21">
        <v>2.95</v>
      </c>
      <c r="G141" s="20">
        <f t="shared" si="2"/>
        <v>2.9000000000000004</v>
      </c>
      <c r="H141" s="23" t="s">
        <v>215</v>
      </c>
      <c r="I141" s="10">
        <v>1120</v>
      </c>
      <c r="J141" s="10">
        <v>110</v>
      </c>
      <c r="K141" s="9">
        <v>768</v>
      </c>
      <c r="L141" s="9">
        <v>1264</v>
      </c>
      <c r="M141" s="9">
        <v>991</v>
      </c>
      <c r="N141" s="36"/>
      <c r="O141" s="44"/>
      <c r="W141" s="41"/>
      <c r="X141" s="41"/>
      <c r="Y141" s="42"/>
      <c r="Z141" s="42"/>
      <c r="AA141" s="42"/>
    </row>
    <row r="142" spans="1:27" x14ac:dyDescent="0.25">
      <c r="A142" s="5" t="s">
        <v>2</v>
      </c>
      <c r="B142" s="6" t="s">
        <v>78</v>
      </c>
      <c r="C142" s="16" t="s">
        <v>373</v>
      </c>
      <c r="D142" s="5" t="s">
        <v>84</v>
      </c>
      <c r="E142" s="21">
        <v>11.35</v>
      </c>
      <c r="F142" s="21">
        <v>11.45</v>
      </c>
      <c r="G142" s="20">
        <f t="shared" si="2"/>
        <v>11.399999999999999</v>
      </c>
      <c r="H142" s="23" t="s">
        <v>215</v>
      </c>
      <c r="I142" s="10">
        <v>890</v>
      </c>
      <c r="J142" s="10">
        <v>110</v>
      </c>
      <c r="K142" s="9">
        <v>566</v>
      </c>
      <c r="L142" s="9">
        <v>959</v>
      </c>
      <c r="M142" s="9">
        <v>776</v>
      </c>
      <c r="N142" s="36"/>
      <c r="O142" s="44"/>
      <c r="W142" s="41"/>
      <c r="X142" s="41"/>
      <c r="Y142" s="42"/>
      <c r="Z142" s="42"/>
      <c r="AA142" s="42"/>
    </row>
    <row r="143" spans="1:27" x14ac:dyDescent="0.25">
      <c r="A143" s="5" t="s">
        <v>2</v>
      </c>
      <c r="B143" s="6" t="s">
        <v>78</v>
      </c>
      <c r="C143" s="16" t="s">
        <v>373</v>
      </c>
      <c r="D143" s="5" t="s">
        <v>85</v>
      </c>
      <c r="E143" s="21">
        <v>12.55</v>
      </c>
      <c r="F143" s="21">
        <v>12.6</v>
      </c>
      <c r="G143" s="20">
        <f t="shared" si="2"/>
        <v>12.574999999999999</v>
      </c>
      <c r="H143" s="23" t="s">
        <v>186</v>
      </c>
      <c r="I143" s="10" t="s">
        <v>142</v>
      </c>
      <c r="J143" s="10" t="s">
        <v>142</v>
      </c>
      <c r="K143" s="9">
        <v>1825</v>
      </c>
      <c r="L143" s="9">
        <v>1894</v>
      </c>
      <c r="M143" s="9">
        <v>1860</v>
      </c>
      <c r="N143" s="36" t="s">
        <v>424</v>
      </c>
      <c r="O143" s="44"/>
      <c r="W143" s="41"/>
      <c r="X143" s="41"/>
      <c r="Y143" s="42"/>
      <c r="Z143" s="42"/>
      <c r="AA143" s="42"/>
    </row>
    <row r="144" spans="1:27" x14ac:dyDescent="0.25">
      <c r="A144" s="5" t="s">
        <v>2</v>
      </c>
      <c r="B144" s="6" t="s">
        <v>78</v>
      </c>
      <c r="C144" s="16" t="s">
        <v>373</v>
      </c>
      <c r="D144" s="5" t="s">
        <v>160</v>
      </c>
      <c r="E144" s="21">
        <v>13.4</v>
      </c>
      <c r="F144" s="21">
        <v>13.425000000000001</v>
      </c>
      <c r="G144" s="20">
        <f t="shared" si="2"/>
        <v>13.412500000000001</v>
      </c>
      <c r="H144" s="6" t="s">
        <v>231</v>
      </c>
      <c r="I144" s="10">
        <v>2201</v>
      </c>
      <c r="J144" s="9">
        <v>60</v>
      </c>
      <c r="K144" s="9">
        <v>2012</v>
      </c>
      <c r="L144" s="11">
        <v>2317</v>
      </c>
      <c r="M144" s="9">
        <v>2165</v>
      </c>
      <c r="N144" s="36"/>
      <c r="O144" s="44"/>
      <c r="W144" s="41"/>
      <c r="X144" s="41"/>
      <c r="Y144" s="42"/>
      <c r="Z144" s="42"/>
      <c r="AA144" s="42"/>
    </row>
    <row r="145" spans="1:27" x14ac:dyDescent="0.25">
      <c r="A145" s="5" t="s">
        <v>2</v>
      </c>
      <c r="B145" s="6" t="s">
        <v>78</v>
      </c>
      <c r="C145" s="16" t="s">
        <v>373</v>
      </c>
      <c r="D145" s="5" t="s">
        <v>86</v>
      </c>
      <c r="E145" s="21">
        <v>14.07</v>
      </c>
      <c r="F145" s="21">
        <v>14.1</v>
      </c>
      <c r="G145" s="20">
        <f t="shared" si="2"/>
        <v>14.085000000000001</v>
      </c>
      <c r="H145" s="23" t="s">
        <v>186</v>
      </c>
      <c r="I145" s="10" t="s">
        <v>142</v>
      </c>
      <c r="J145" s="10" t="s">
        <v>142</v>
      </c>
      <c r="K145" s="9">
        <v>1887</v>
      </c>
      <c r="L145" s="9">
        <v>1949</v>
      </c>
      <c r="M145" s="9">
        <v>1918</v>
      </c>
      <c r="N145" s="36" t="s">
        <v>424</v>
      </c>
      <c r="O145" s="44"/>
      <c r="W145" s="41"/>
      <c r="X145" s="41"/>
      <c r="Y145" s="42"/>
      <c r="Z145" s="42"/>
      <c r="AA145" s="42"/>
    </row>
    <row r="146" spans="1:27" x14ac:dyDescent="0.25">
      <c r="A146" s="5" t="s">
        <v>2</v>
      </c>
      <c r="B146" s="6" t="s">
        <v>78</v>
      </c>
      <c r="C146" s="16" t="s">
        <v>373</v>
      </c>
      <c r="D146" s="5" t="s">
        <v>88</v>
      </c>
      <c r="E146" s="21">
        <v>14.85</v>
      </c>
      <c r="F146" s="21">
        <v>14.95</v>
      </c>
      <c r="G146" s="20">
        <f t="shared" si="2"/>
        <v>14.899999999999999</v>
      </c>
      <c r="H146" s="23" t="s">
        <v>215</v>
      </c>
      <c r="I146" s="10">
        <v>1630</v>
      </c>
      <c r="J146" s="10">
        <v>130</v>
      </c>
      <c r="K146" s="9">
        <v>1272</v>
      </c>
      <c r="L146" s="9">
        <v>1815</v>
      </c>
      <c r="M146" s="9">
        <v>1495</v>
      </c>
      <c r="N146" s="36"/>
      <c r="O146" s="44"/>
      <c r="W146" s="41"/>
      <c r="X146" s="41"/>
      <c r="Y146" s="42"/>
      <c r="Z146" s="42"/>
      <c r="AA146" s="42"/>
    </row>
    <row r="147" spans="1:27" x14ac:dyDescent="0.25">
      <c r="A147" s="5" t="s">
        <v>2</v>
      </c>
      <c r="B147" s="6" t="s">
        <v>78</v>
      </c>
      <c r="C147" s="16" t="s">
        <v>373</v>
      </c>
      <c r="D147" s="5" t="s">
        <v>89</v>
      </c>
      <c r="E147" s="21">
        <v>15.95</v>
      </c>
      <c r="F147" s="21">
        <v>16</v>
      </c>
      <c r="G147" s="20">
        <f t="shared" si="2"/>
        <v>15.975</v>
      </c>
      <c r="H147" s="23" t="s">
        <v>186</v>
      </c>
      <c r="I147" s="10" t="s">
        <v>142</v>
      </c>
      <c r="J147" s="10" t="s">
        <v>142</v>
      </c>
      <c r="K147" s="9">
        <v>3721</v>
      </c>
      <c r="L147" s="9">
        <v>3860</v>
      </c>
      <c r="M147" s="9">
        <v>3791</v>
      </c>
      <c r="N147" s="36" t="s">
        <v>424</v>
      </c>
      <c r="O147" s="44"/>
      <c r="W147" s="41"/>
      <c r="X147" s="41"/>
      <c r="Y147" s="42"/>
      <c r="Z147" s="42"/>
      <c r="AA147" s="42"/>
    </row>
    <row r="148" spans="1:27" x14ac:dyDescent="0.25">
      <c r="A148" s="5" t="s">
        <v>2</v>
      </c>
      <c r="B148" s="6" t="s">
        <v>78</v>
      </c>
      <c r="C148" s="16" t="s">
        <v>373</v>
      </c>
      <c r="D148" s="5" t="s">
        <v>161</v>
      </c>
      <c r="E148" s="21">
        <v>16.75</v>
      </c>
      <c r="F148" s="21">
        <v>16.850000000000001</v>
      </c>
      <c r="G148" s="20">
        <f t="shared" si="2"/>
        <v>16.8</v>
      </c>
      <c r="H148" s="23" t="s">
        <v>186</v>
      </c>
      <c r="I148" s="10">
        <v>4009</v>
      </c>
      <c r="J148" s="9">
        <v>60</v>
      </c>
      <c r="K148" s="9">
        <v>4163</v>
      </c>
      <c r="L148" s="11">
        <v>4782</v>
      </c>
      <c r="M148" s="8">
        <v>4426</v>
      </c>
      <c r="O148" s="44"/>
      <c r="W148" s="41"/>
      <c r="X148" s="41"/>
      <c r="Y148" s="42"/>
      <c r="Z148" s="42"/>
      <c r="AA148" s="42"/>
    </row>
    <row r="149" spans="1:27" x14ac:dyDescent="0.25">
      <c r="A149" s="5" t="s">
        <v>2</v>
      </c>
      <c r="B149" s="6" t="s">
        <v>78</v>
      </c>
      <c r="C149" s="16" t="s">
        <v>373</v>
      </c>
      <c r="D149" s="5" t="s">
        <v>162</v>
      </c>
      <c r="E149" s="21">
        <v>16.75</v>
      </c>
      <c r="F149" s="21">
        <v>16.850000000000001</v>
      </c>
      <c r="G149" s="20">
        <f t="shared" si="2"/>
        <v>16.8</v>
      </c>
      <c r="H149" s="23" t="s">
        <v>186</v>
      </c>
      <c r="I149" s="10">
        <v>5716</v>
      </c>
      <c r="J149" s="9">
        <v>60</v>
      </c>
      <c r="K149" s="9">
        <v>6315</v>
      </c>
      <c r="L149" s="11">
        <v>6631</v>
      </c>
      <c r="M149" s="8">
        <v>6461</v>
      </c>
      <c r="O149" s="44"/>
      <c r="W149" s="41"/>
      <c r="X149" s="41"/>
      <c r="Y149" s="42"/>
      <c r="Z149" s="42"/>
      <c r="AA149" s="42"/>
    </row>
    <row r="150" spans="1:27" x14ac:dyDescent="0.25">
      <c r="A150" s="5" t="s">
        <v>2</v>
      </c>
      <c r="B150" s="6" t="s">
        <v>78</v>
      </c>
      <c r="C150" s="16" t="s">
        <v>373</v>
      </c>
      <c r="D150" s="5" t="s">
        <v>90</v>
      </c>
      <c r="E150" s="21">
        <v>16.75</v>
      </c>
      <c r="F150" s="21">
        <v>16.850000000000001</v>
      </c>
      <c r="G150" s="20">
        <f t="shared" si="2"/>
        <v>16.8</v>
      </c>
      <c r="H150" s="6" t="s">
        <v>231</v>
      </c>
      <c r="I150" s="10">
        <v>5975</v>
      </c>
      <c r="J150" s="10">
        <v>60</v>
      </c>
      <c r="K150" s="9">
        <v>6575</v>
      </c>
      <c r="L150" s="9">
        <v>6941</v>
      </c>
      <c r="M150" s="8">
        <v>6762</v>
      </c>
      <c r="O150" s="44"/>
      <c r="W150" s="41"/>
      <c r="X150" s="41"/>
      <c r="Y150" s="42"/>
      <c r="Z150" s="42"/>
      <c r="AA150" s="42"/>
    </row>
    <row r="151" spans="1:27" x14ac:dyDescent="0.25">
      <c r="A151" s="5" t="s">
        <v>2</v>
      </c>
      <c r="B151" s="6" t="s">
        <v>78</v>
      </c>
      <c r="C151" s="16" t="s">
        <v>373</v>
      </c>
      <c r="D151" s="5" t="s">
        <v>91</v>
      </c>
      <c r="E151" s="21">
        <v>17.850000000000001</v>
      </c>
      <c r="F151" s="21">
        <v>17.95</v>
      </c>
      <c r="G151" s="20">
        <f t="shared" si="2"/>
        <v>17.899999999999999</v>
      </c>
      <c r="H151" s="23" t="s">
        <v>215</v>
      </c>
      <c r="I151" s="10">
        <v>9510</v>
      </c>
      <c r="J151" s="10">
        <v>160</v>
      </c>
      <c r="K151" s="9">
        <v>10298</v>
      </c>
      <c r="L151" s="9">
        <v>11193</v>
      </c>
      <c r="M151" s="8">
        <v>10765</v>
      </c>
      <c r="O151" s="44"/>
      <c r="W151" s="41"/>
      <c r="X151" s="41"/>
      <c r="Y151" s="42"/>
      <c r="Z151" s="42"/>
      <c r="AA151" s="42"/>
    </row>
    <row r="152" spans="1:27" x14ac:dyDescent="0.25">
      <c r="A152" s="5" t="s">
        <v>2</v>
      </c>
      <c r="B152" s="6" t="s">
        <v>78</v>
      </c>
      <c r="C152" s="16" t="s">
        <v>373</v>
      </c>
      <c r="D152" s="5" t="s">
        <v>163</v>
      </c>
      <c r="E152" s="21">
        <v>18.25</v>
      </c>
      <c r="F152" s="21">
        <v>18.350000000000001</v>
      </c>
      <c r="G152" s="20">
        <f t="shared" si="2"/>
        <v>18.3</v>
      </c>
      <c r="H152" s="23" t="s">
        <v>186</v>
      </c>
      <c r="I152" s="10">
        <v>8418</v>
      </c>
      <c r="J152" s="9">
        <v>60</v>
      </c>
      <c r="K152" s="9">
        <v>9147</v>
      </c>
      <c r="L152" s="11">
        <v>9526</v>
      </c>
      <c r="M152" s="8">
        <v>9391</v>
      </c>
      <c r="O152" s="44"/>
      <c r="W152" s="41"/>
      <c r="X152" s="41"/>
      <c r="Y152" s="42"/>
      <c r="Z152" s="42"/>
      <c r="AA152" s="42"/>
    </row>
    <row r="153" spans="1:27" x14ac:dyDescent="0.25">
      <c r="A153" s="5" t="s">
        <v>2</v>
      </c>
      <c r="B153" s="6" t="s">
        <v>78</v>
      </c>
      <c r="C153" s="16" t="s">
        <v>373</v>
      </c>
      <c r="D153" s="5" t="s">
        <v>164</v>
      </c>
      <c r="E153" s="21">
        <v>18.25</v>
      </c>
      <c r="F153" s="21">
        <v>18.350000000000001</v>
      </c>
      <c r="G153" s="20">
        <f t="shared" si="2"/>
        <v>18.3</v>
      </c>
      <c r="H153" s="23" t="s">
        <v>186</v>
      </c>
      <c r="I153" s="10">
        <v>8498</v>
      </c>
      <c r="J153" s="9">
        <v>60</v>
      </c>
      <c r="K153" s="9">
        <v>9307</v>
      </c>
      <c r="L153" s="11">
        <v>9543</v>
      </c>
      <c r="M153" s="8">
        <v>9474</v>
      </c>
      <c r="O153" s="44"/>
      <c r="W153" s="41"/>
      <c r="X153" s="41"/>
      <c r="Y153" s="42"/>
      <c r="Z153" s="42"/>
      <c r="AA153" s="42"/>
    </row>
    <row r="154" spans="1:27" x14ac:dyDescent="0.25">
      <c r="A154" s="5" t="s">
        <v>2</v>
      </c>
      <c r="B154" s="6" t="s">
        <v>78</v>
      </c>
      <c r="C154" s="16" t="s">
        <v>373</v>
      </c>
      <c r="D154" s="5" t="s">
        <v>87</v>
      </c>
      <c r="E154" s="21">
        <v>18.25</v>
      </c>
      <c r="F154" s="21">
        <v>18.350000000000001</v>
      </c>
      <c r="G154" s="20">
        <f t="shared" si="2"/>
        <v>18.3</v>
      </c>
      <c r="H154" s="23" t="s">
        <v>230</v>
      </c>
      <c r="I154" s="10">
        <v>8477</v>
      </c>
      <c r="J154" s="10">
        <v>60</v>
      </c>
      <c r="K154" s="9">
        <v>9304</v>
      </c>
      <c r="L154" s="9">
        <v>9535</v>
      </c>
      <c r="M154" s="8">
        <v>9456</v>
      </c>
      <c r="O154" s="44"/>
      <c r="W154" s="41"/>
      <c r="X154" s="41"/>
      <c r="Y154" s="42"/>
      <c r="Z154" s="42"/>
      <c r="AA154" s="42"/>
    </row>
    <row r="155" spans="1:27" x14ac:dyDescent="0.25">
      <c r="A155" s="5" t="s">
        <v>2</v>
      </c>
      <c r="B155" s="6" t="s">
        <v>78</v>
      </c>
      <c r="C155" s="16" t="s">
        <v>373</v>
      </c>
      <c r="D155" s="5" t="s">
        <v>92</v>
      </c>
      <c r="E155" s="21">
        <v>19.100000000000001</v>
      </c>
      <c r="F155" s="21">
        <v>19.13</v>
      </c>
      <c r="G155" s="20">
        <f t="shared" si="2"/>
        <v>19.115000000000002</v>
      </c>
      <c r="H155" s="23" t="s">
        <v>186</v>
      </c>
      <c r="I155" s="10" t="s">
        <v>142</v>
      </c>
      <c r="J155" s="10" t="s">
        <v>142</v>
      </c>
      <c r="K155" s="9">
        <v>9532</v>
      </c>
      <c r="L155" s="9">
        <v>9551</v>
      </c>
      <c r="M155" s="9">
        <v>9542</v>
      </c>
      <c r="N155" s="36" t="s">
        <v>424</v>
      </c>
      <c r="O155" s="44"/>
      <c r="W155" s="41"/>
      <c r="X155" s="41"/>
      <c r="Y155" s="42"/>
      <c r="Z155" s="42"/>
      <c r="AA155" s="42"/>
    </row>
    <row r="156" spans="1:27" x14ac:dyDescent="0.25">
      <c r="A156" s="5" t="s">
        <v>2</v>
      </c>
      <c r="B156" s="6" t="s">
        <v>78</v>
      </c>
      <c r="C156" s="16" t="s">
        <v>373</v>
      </c>
      <c r="D156" s="5" t="s">
        <v>93</v>
      </c>
      <c r="E156" s="21">
        <v>19.8</v>
      </c>
      <c r="F156" s="21">
        <v>19.829999999999998</v>
      </c>
      <c r="G156" s="20">
        <f t="shared" si="2"/>
        <v>19.814999999999998</v>
      </c>
      <c r="H156" s="23" t="s">
        <v>186</v>
      </c>
      <c r="I156" s="10" t="s">
        <v>142</v>
      </c>
      <c r="J156" s="10" t="s">
        <v>142</v>
      </c>
      <c r="K156" s="9">
        <v>9917</v>
      </c>
      <c r="L156" s="9">
        <v>10184</v>
      </c>
      <c r="M156" s="9">
        <v>10051</v>
      </c>
      <c r="N156" s="36" t="s">
        <v>424</v>
      </c>
      <c r="O156" s="44"/>
      <c r="W156" s="41"/>
      <c r="X156" s="41"/>
      <c r="Y156" s="42"/>
      <c r="Z156" s="42"/>
      <c r="AA156" s="42"/>
    </row>
    <row r="157" spans="1:27" x14ac:dyDescent="0.25">
      <c r="A157" s="5" t="s">
        <v>2</v>
      </c>
      <c r="B157" s="6" t="s">
        <v>78</v>
      </c>
      <c r="C157" s="16" t="s">
        <v>373</v>
      </c>
      <c r="D157" s="5" t="s">
        <v>165</v>
      </c>
      <c r="E157" s="21">
        <v>20.350000000000001</v>
      </c>
      <c r="F157" s="21">
        <v>20.399999999999999</v>
      </c>
      <c r="G157" s="20">
        <f t="shared" si="2"/>
        <v>20.375</v>
      </c>
      <c r="H157" s="23" t="s">
        <v>230</v>
      </c>
      <c r="I157" s="10">
        <v>8726</v>
      </c>
      <c r="J157" s="9">
        <v>65</v>
      </c>
      <c r="K157" s="9">
        <v>9535</v>
      </c>
      <c r="L157" s="11">
        <v>9889</v>
      </c>
      <c r="M157" s="9">
        <v>9655</v>
      </c>
      <c r="N157" s="36"/>
      <c r="O157" s="44"/>
      <c r="W157" s="41"/>
      <c r="X157" s="41"/>
      <c r="Y157" s="42"/>
      <c r="Z157" s="42"/>
      <c r="AA157" s="42"/>
    </row>
    <row r="158" spans="1:27" x14ac:dyDescent="0.25">
      <c r="A158" s="5" t="s">
        <v>2</v>
      </c>
      <c r="B158" s="6" t="s">
        <v>78</v>
      </c>
      <c r="C158" s="16" t="s">
        <v>373</v>
      </c>
      <c r="D158" s="5" t="s">
        <v>94</v>
      </c>
      <c r="E158" s="21">
        <v>20.5</v>
      </c>
      <c r="F158" s="21">
        <v>20.63</v>
      </c>
      <c r="G158" s="20">
        <f t="shared" si="2"/>
        <v>20.564999999999998</v>
      </c>
      <c r="H158" s="23" t="s">
        <v>215</v>
      </c>
      <c r="I158" s="10">
        <v>9130</v>
      </c>
      <c r="J158" s="10">
        <v>170</v>
      </c>
      <c r="K158" s="9">
        <v>9695</v>
      </c>
      <c r="L158" s="9">
        <v>10683</v>
      </c>
      <c r="M158" s="9">
        <v>10241</v>
      </c>
      <c r="N158" s="36"/>
      <c r="O158" s="44"/>
      <c r="W158" s="41"/>
      <c r="X158" s="41"/>
      <c r="Y158" s="42"/>
      <c r="Z158" s="42"/>
      <c r="AA158" s="42"/>
    </row>
    <row r="159" spans="1:27" x14ac:dyDescent="0.25">
      <c r="A159" s="5" t="s">
        <v>2</v>
      </c>
      <c r="B159" s="16" t="s">
        <v>390</v>
      </c>
      <c r="C159" s="16" t="s">
        <v>389</v>
      </c>
      <c r="D159" s="24" t="s">
        <v>232</v>
      </c>
      <c r="E159" s="22">
        <v>5.0000000000000001E-3</v>
      </c>
      <c r="F159" s="21">
        <f>E159</f>
        <v>5.0000000000000001E-3</v>
      </c>
      <c r="G159" s="20">
        <f t="shared" ref="G159:G197" si="3">AVERAGE(D159:F159)</f>
        <v>5.0000000000000001E-3</v>
      </c>
      <c r="H159" s="23" t="s">
        <v>189</v>
      </c>
      <c r="I159" s="10">
        <v>45</v>
      </c>
      <c r="J159" s="10" t="s">
        <v>142</v>
      </c>
      <c r="K159" s="10"/>
      <c r="L159" s="10"/>
      <c r="M159" s="10"/>
      <c r="N159" s="36" t="s">
        <v>425</v>
      </c>
      <c r="O159" s="44"/>
      <c r="W159" s="41"/>
      <c r="X159" s="41"/>
      <c r="Y159" s="42"/>
      <c r="Z159" s="42"/>
      <c r="AA159" s="42"/>
    </row>
    <row r="160" spans="1:27" x14ac:dyDescent="0.25">
      <c r="A160" s="5" t="s">
        <v>2</v>
      </c>
      <c r="B160" s="16" t="s">
        <v>390</v>
      </c>
      <c r="C160" s="16" t="s">
        <v>389</v>
      </c>
      <c r="D160" s="24" t="s">
        <v>233</v>
      </c>
      <c r="E160" s="22">
        <v>0.85</v>
      </c>
      <c r="F160" s="21">
        <f t="shared" ref="F160:F197" si="4">E160</f>
        <v>0.85</v>
      </c>
      <c r="G160" s="20">
        <f t="shared" si="3"/>
        <v>0.85</v>
      </c>
      <c r="H160" s="23" t="s">
        <v>189</v>
      </c>
      <c r="I160" s="10">
        <v>245</v>
      </c>
      <c r="J160" s="10">
        <v>40</v>
      </c>
      <c r="K160" s="9">
        <v>0</v>
      </c>
      <c r="L160" s="9">
        <v>431</v>
      </c>
      <c r="M160" s="8">
        <v>203</v>
      </c>
      <c r="O160" s="44"/>
      <c r="W160" s="41"/>
      <c r="X160" s="41"/>
      <c r="Y160" s="42"/>
      <c r="Z160" s="42"/>
      <c r="AA160" s="42"/>
    </row>
    <row r="161" spans="1:27" x14ac:dyDescent="0.25">
      <c r="A161" s="5" t="s">
        <v>2</v>
      </c>
      <c r="B161" s="16" t="s">
        <v>390</v>
      </c>
      <c r="C161" s="16" t="s">
        <v>389</v>
      </c>
      <c r="D161" s="24" t="s">
        <v>234</v>
      </c>
      <c r="E161" s="22">
        <v>1.2</v>
      </c>
      <c r="F161" s="21">
        <f t="shared" si="4"/>
        <v>1.2</v>
      </c>
      <c r="G161" s="20">
        <f t="shared" si="3"/>
        <v>1.2</v>
      </c>
      <c r="H161" s="23" t="s">
        <v>189</v>
      </c>
      <c r="I161" s="10">
        <v>545</v>
      </c>
      <c r="J161" s="10">
        <v>35</v>
      </c>
      <c r="K161" s="9">
        <v>499</v>
      </c>
      <c r="L161" s="9">
        <v>553</v>
      </c>
      <c r="M161" s="8">
        <v>527</v>
      </c>
      <c r="O161" s="44"/>
      <c r="W161" s="41"/>
      <c r="X161" s="41"/>
      <c r="Y161" s="42"/>
      <c r="Z161" s="42"/>
      <c r="AA161" s="42"/>
    </row>
    <row r="162" spans="1:27" x14ac:dyDescent="0.25">
      <c r="A162" s="5" t="s">
        <v>2</v>
      </c>
      <c r="B162" s="16" t="s">
        <v>390</v>
      </c>
      <c r="C162" s="16" t="s">
        <v>389</v>
      </c>
      <c r="D162" s="24" t="s">
        <v>235</v>
      </c>
      <c r="E162" s="22">
        <v>1.95</v>
      </c>
      <c r="F162" s="21">
        <f t="shared" si="4"/>
        <v>1.95</v>
      </c>
      <c r="G162" s="20">
        <f t="shared" si="3"/>
        <v>1.95</v>
      </c>
      <c r="H162" s="23" t="s">
        <v>189</v>
      </c>
      <c r="I162" s="10">
        <v>605</v>
      </c>
      <c r="J162" s="10">
        <v>30</v>
      </c>
      <c r="K162" s="9">
        <v>520</v>
      </c>
      <c r="L162" s="9">
        <v>633</v>
      </c>
      <c r="M162" s="8">
        <v>555</v>
      </c>
      <c r="O162" s="44"/>
      <c r="W162" s="41"/>
      <c r="X162" s="41"/>
      <c r="Y162" s="42"/>
      <c r="Z162" s="42"/>
      <c r="AA162" s="42"/>
    </row>
    <row r="163" spans="1:27" x14ac:dyDescent="0.25">
      <c r="A163" s="5" t="s">
        <v>2</v>
      </c>
      <c r="B163" s="16" t="s">
        <v>390</v>
      </c>
      <c r="C163" s="16" t="s">
        <v>389</v>
      </c>
      <c r="D163" s="24" t="s">
        <v>236</v>
      </c>
      <c r="E163" s="22">
        <v>12.65</v>
      </c>
      <c r="F163" s="21">
        <f t="shared" si="4"/>
        <v>12.65</v>
      </c>
      <c r="G163" s="20">
        <f t="shared" si="3"/>
        <v>12.65</v>
      </c>
      <c r="H163" s="23" t="s">
        <v>189</v>
      </c>
      <c r="I163" s="10">
        <v>1200</v>
      </c>
      <c r="J163" s="10">
        <v>35</v>
      </c>
      <c r="K163" s="9">
        <v>965</v>
      </c>
      <c r="L163" s="9">
        <v>1176</v>
      </c>
      <c r="M163" s="8">
        <v>1051</v>
      </c>
      <c r="O163" s="44"/>
      <c r="W163" s="41"/>
      <c r="X163" s="41"/>
      <c r="Y163" s="42"/>
      <c r="Z163" s="42"/>
      <c r="AA163" s="42"/>
    </row>
    <row r="164" spans="1:27" x14ac:dyDescent="0.25">
      <c r="A164" s="5" t="s">
        <v>2</v>
      </c>
      <c r="B164" s="16" t="s">
        <v>390</v>
      </c>
      <c r="C164" s="16" t="s">
        <v>389</v>
      </c>
      <c r="D164" s="24" t="s">
        <v>237</v>
      </c>
      <c r="E164" s="22">
        <v>12.75</v>
      </c>
      <c r="F164" s="21">
        <f t="shared" si="4"/>
        <v>12.75</v>
      </c>
      <c r="G164" s="20">
        <f t="shared" si="3"/>
        <v>12.75</v>
      </c>
      <c r="H164" s="23" t="s">
        <v>230</v>
      </c>
      <c r="I164" s="10">
        <v>2480</v>
      </c>
      <c r="J164" s="10">
        <v>60</v>
      </c>
      <c r="K164" s="9">
        <v>2353</v>
      </c>
      <c r="L164" s="9">
        <v>2711</v>
      </c>
      <c r="M164" s="8">
        <v>2520</v>
      </c>
      <c r="O164" s="44"/>
      <c r="W164" s="41"/>
      <c r="X164" s="41"/>
      <c r="Y164" s="42"/>
      <c r="Z164" s="42"/>
      <c r="AA164" s="42"/>
    </row>
    <row r="165" spans="1:27" x14ac:dyDescent="0.25">
      <c r="A165" s="5" t="s">
        <v>2</v>
      </c>
      <c r="B165" s="16" t="s">
        <v>390</v>
      </c>
      <c r="C165" s="16" t="s">
        <v>389</v>
      </c>
      <c r="D165" s="24" t="s">
        <v>238</v>
      </c>
      <c r="E165" s="22">
        <v>12.98</v>
      </c>
      <c r="F165" s="21">
        <f t="shared" si="4"/>
        <v>12.98</v>
      </c>
      <c r="G165" s="20">
        <f t="shared" si="3"/>
        <v>12.98</v>
      </c>
      <c r="H165" s="23" t="s">
        <v>189</v>
      </c>
      <c r="I165" s="10">
        <v>1340</v>
      </c>
      <c r="J165" s="10">
        <v>35</v>
      </c>
      <c r="K165" s="9">
        <v>1107</v>
      </c>
      <c r="L165" s="9">
        <v>1298</v>
      </c>
      <c r="M165" s="8">
        <v>1225</v>
      </c>
      <c r="O165" s="44"/>
      <c r="W165" s="41"/>
      <c r="X165" s="41"/>
      <c r="Y165" s="42"/>
      <c r="Z165" s="42"/>
      <c r="AA165" s="42"/>
    </row>
    <row r="166" spans="1:27" x14ac:dyDescent="0.25">
      <c r="A166" s="5" t="s">
        <v>2</v>
      </c>
      <c r="B166" s="16" t="s">
        <v>390</v>
      </c>
      <c r="C166" s="16" t="s">
        <v>389</v>
      </c>
      <c r="D166" s="24" t="s">
        <v>239</v>
      </c>
      <c r="E166" s="22">
        <v>13.31</v>
      </c>
      <c r="F166" s="21">
        <f t="shared" si="4"/>
        <v>13.31</v>
      </c>
      <c r="G166" s="20">
        <f t="shared" si="3"/>
        <v>13.31</v>
      </c>
      <c r="H166" s="23" t="s">
        <v>189</v>
      </c>
      <c r="I166" s="10">
        <v>1320</v>
      </c>
      <c r="J166" s="10">
        <v>30</v>
      </c>
      <c r="K166" s="9">
        <v>1093</v>
      </c>
      <c r="L166" s="9">
        <v>1278</v>
      </c>
      <c r="M166" s="8">
        <v>1220</v>
      </c>
      <c r="O166" s="44"/>
      <c r="W166" s="41"/>
      <c r="X166" s="41"/>
      <c r="Y166" s="42"/>
      <c r="Z166" s="42"/>
      <c r="AA166" s="42"/>
    </row>
    <row r="167" spans="1:27" x14ac:dyDescent="0.25">
      <c r="A167" s="5" t="s">
        <v>2</v>
      </c>
      <c r="B167" s="16" t="s">
        <v>390</v>
      </c>
      <c r="C167" s="16" t="s">
        <v>389</v>
      </c>
      <c r="D167" s="24" t="s">
        <v>240</v>
      </c>
      <c r="E167" s="22">
        <v>14.08</v>
      </c>
      <c r="F167" s="21">
        <f t="shared" si="4"/>
        <v>14.08</v>
      </c>
      <c r="G167" s="20">
        <f t="shared" si="3"/>
        <v>14.08</v>
      </c>
      <c r="H167" s="23" t="s">
        <v>189</v>
      </c>
      <c r="I167" s="10">
        <v>1335</v>
      </c>
      <c r="J167" s="10">
        <v>30</v>
      </c>
      <c r="K167" s="9">
        <v>1113</v>
      </c>
      <c r="L167" s="9">
        <v>1293</v>
      </c>
      <c r="M167" s="8">
        <v>1225</v>
      </c>
      <c r="O167" s="44"/>
      <c r="W167" s="41"/>
      <c r="X167" s="41"/>
      <c r="Y167" s="42"/>
      <c r="Z167" s="42"/>
      <c r="AA167" s="42"/>
    </row>
    <row r="168" spans="1:27" x14ac:dyDescent="0.25">
      <c r="A168" s="5" t="s">
        <v>2</v>
      </c>
      <c r="B168" s="16" t="s">
        <v>390</v>
      </c>
      <c r="C168" s="16" t="s">
        <v>389</v>
      </c>
      <c r="D168" s="24" t="s">
        <v>241</v>
      </c>
      <c r="E168" s="22">
        <v>15.02</v>
      </c>
      <c r="F168" s="21">
        <f t="shared" si="4"/>
        <v>15.02</v>
      </c>
      <c r="G168" s="20">
        <f t="shared" si="3"/>
        <v>15.02</v>
      </c>
      <c r="H168" s="23" t="s">
        <v>189</v>
      </c>
      <c r="I168" s="10">
        <v>1885</v>
      </c>
      <c r="J168" s="10">
        <v>35</v>
      </c>
      <c r="K168" s="9">
        <v>1705</v>
      </c>
      <c r="L168" s="9">
        <v>1873</v>
      </c>
      <c r="M168" s="8">
        <v>1781</v>
      </c>
      <c r="O168" s="44"/>
      <c r="W168" s="41"/>
      <c r="X168" s="41"/>
      <c r="Y168" s="42"/>
      <c r="Z168" s="42"/>
      <c r="AA168" s="42"/>
    </row>
    <row r="169" spans="1:27" x14ac:dyDescent="0.25">
      <c r="A169" s="5" t="s">
        <v>2</v>
      </c>
      <c r="B169" s="16" t="s">
        <v>390</v>
      </c>
      <c r="C169" s="16" t="s">
        <v>389</v>
      </c>
      <c r="D169" s="24" t="s">
        <v>242</v>
      </c>
      <c r="E169" s="22">
        <v>15.02</v>
      </c>
      <c r="F169" s="21">
        <f t="shared" si="4"/>
        <v>15.02</v>
      </c>
      <c r="G169" s="20">
        <f t="shared" si="3"/>
        <v>15.02</v>
      </c>
      <c r="H169" s="23" t="s">
        <v>230</v>
      </c>
      <c r="I169" s="10">
        <v>1910</v>
      </c>
      <c r="J169" s="10">
        <v>130</v>
      </c>
      <c r="K169" s="9">
        <v>1518</v>
      </c>
      <c r="L169" s="9">
        <v>2148</v>
      </c>
      <c r="M169" s="8">
        <v>1806</v>
      </c>
      <c r="O169" s="44"/>
      <c r="W169" s="41"/>
      <c r="X169" s="41"/>
      <c r="Y169" s="42"/>
      <c r="Z169" s="42"/>
      <c r="AA169" s="42"/>
    </row>
    <row r="170" spans="1:27" x14ac:dyDescent="0.25">
      <c r="A170" s="5" t="s">
        <v>2</v>
      </c>
      <c r="B170" s="16" t="s">
        <v>390</v>
      </c>
      <c r="C170" s="16" t="s">
        <v>389</v>
      </c>
      <c r="D170" s="24" t="s">
        <v>243</v>
      </c>
      <c r="E170" s="22">
        <v>15.86</v>
      </c>
      <c r="F170" s="21">
        <f t="shared" si="4"/>
        <v>15.86</v>
      </c>
      <c r="G170" s="20">
        <f t="shared" si="3"/>
        <v>15.86</v>
      </c>
      <c r="H170" s="23" t="s">
        <v>189</v>
      </c>
      <c r="I170" s="10">
        <v>2870</v>
      </c>
      <c r="J170" s="10">
        <v>120</v>
      </c>
      <c r="K170" s="9">
        <v>2743</v>
      </c>
      <c r="L170" s="9">
        <v>3326</v>
      </c>
      <c r="M170" s="8">
        <v>2968</v>
      </c>
      <c r="O170" s="44"/>
      <c r="W170" s="41"/>
      <c r="X170" s="41"/>
      <c r="Y170" s="42"/>
      <c r="Z170" s="42"/>
      <c r="AA170" s="42"/>
    </row>
    <row r="171" spans="1:27" x14ac:dyDescent="0.25">
      <c r="A171" s="5" t="s">
        <v>2</v>
      </c>
      <c r="B171" s="16" t="s">
        <v>390</v>
      </c>
      <c r="C171" s="16" t="s">
        <v>389</v>
      </c>
      <c r="D171" s="24" t="s">
        <v>244</v>
      </c>
      <c r="E171" s="22">
        <v>15.97</v>
      </c>
      <c r="F171" s="21">
        <f t="shared" si="4"/>
        <v>15.97</v>
      </c>
      <c r="G171" s="20">
        <f t="shared" si="3"/>
        <v>15.97</v>
      </c>
      <c r="H171" s="23" t="s">
        <v>230</v>
      </c>
      <c r="I171" s="10">
        <v>2890</v>
      </c>
      <c r="J171" s="10">
        <v>130</v>
      </c>
      <c r="K171" s="9">
        <v>2747</v>
      </c>
      <c r="L171" s="9">
        <v>3341</v>
      </c>
      <c r="M171" s="8">
        <v>2994</v>
      </c>
      <c r="O171" s="44"/>
      <c r="W171" s="41"/>
      <c r="X171" s="41"/>
      <c r="Y171" s="42"/>
      <c r="Z171" s="42"/>
      <c r="AA171" s="42"/>
    </row>
    <row r="172" spans="1:27" x14ac:dyDescent="0.25">
      <c r="A172" s="5" t="s">
        <v>2</v>
      </c>
      <c r="B172" s="16" t="s">
        <v>390</v>
      </c>
      <c r="C172" s="16" t="s">
        <v>389</v>
      </c>
      <c r="D172" s="24" t="s">
        <v>261</v>
      </c>
      <c r="E172" s="22">
        <v>17</v>
      </c>
      <c r="F172" s="21">
        <f t="shared" si="4"/>
        <v>17</v>
      </c>
      <c r="G172" s="20">
        <f t="shared" si="3"/>
        <v>17</v>
      </c>
      <c r="H172" s="23" t="s">
        <v>189</v>
      </c>
      <c r="I172" s="10">
        <v>3440</v>
      </c>
      <c r="J172" s="10">
        <v>35</v>
      </c>
      <c r="K172" s="9">
        <v>3513</v>
      </c>
      <c r="L172" s="9">
        <v>3823</v>
      </c>
      <c r="M172" s="8">
        <v>3644</v>
      </c>
      <c r="O172" s="44"/>
      <c r="W172" s="41"/>
      <c r="X172" s="41"/>
      <c r="Y172" s="42"/>
      <c r="Z172" s="42"/>
      <c r="AA172" s="42"/>
    </row>
    <row r="173" spans="1:27" x14ac:dyDescent="0.25">
      <c r="A173" s="5" t="s">
        <v>2</v>
      </c>
      <c r="B173" s="16" t="s">
        <v>390</v>
      </c>
      <c r="C173" s="16" t="s">
        <v>389</v>
      </c>
      <c r="D173" s="24" t="s">
        <v>245</v>
      </c>
      <c r="E173" s="22">
        <v>17</v>
      </c>
      <c r="F173" s="21">
        <f t="shared" si="4"/>
        <v>17</v>
      </c>
      <c r="G173" s="20">
        <f t="shared" si="3"/>
        <v>17</v>
      </c>
      <c r="H173" s="23" t="s">
        <v>189</v>
      </c>
      <c r="I173" s="10">
        <v>3435</v>
      </c>
      <c r="J173" s="10">
        <v>40</v>
      </c>
      <c r="K173" s="9">
        <v>3484</v>
      </c>
      <c r="L173" s="9">
        <v>3823</v>
      </c>
      <c r="M173" s="8">
        <v>3638</v>
      </c>
      <c r="O173" s="44"/>
      <c r="W173" s="41"/>
      <c r="X173" s="41"/>
      <c r="Y173" s="42"/>
      <c r="Z173" s="42"/>
      <c r="AA173" s="42"/>
    </row>
    <row r="174" spans="1:27" x14ac:dyDescent="0.25">
      <c r="A174" s="5" t="s">
        <v>2</v>
      </c>
      <c r="B174" s="16" t="s">
        <v>390</v>
      </c>
      <c r="C174" s="16" t="s">
        <v>389</v>
      </c>
      <c r="D174" s="24" t="s">
        <v>246</v>
      </c>
      <c r="E174" s="22">
        <v>17.02</v>
      </c>
      <c r="F174" s="21">
        <f t="shared" si="4"/>
        <v>17.02</v>
      </c>
      <c r="G174" s="20">
        <f t="shared" si="3"/>
        <v>17.02</v>
      </c>
      <c r="H174" s="23" t="s">
        <v>189</v>
      </c>
      <c r="I174" s="10">
        <v>6385</v>
      </c>
      <c r="J174" s="10">
        <v>45</v>
      </c>
      <c r="K174" s="9">
        <v>7169</v>
      </c>
      <c r="L174" s="9">
        <v>7415</v>
      </c>
      <c r="M174" s="8">
        <v>7277</v>
      </c>
      <c r="O174" s="44"/>
      <c r="W174" s="41"/>
      <c r="X174" s="41"/>
      <c r="Y174" s="42"/>
      <c r="Z174" s="42"/>
      <c r="AA174" s="42"/>
    </row>
    <row r="175" spans="1:27" x14ac:dyDescent="0.25">
      <c r="A175" s="5" t="s">
        <v>2</v>
      </c>
      <c r="B175" s="16" t="s">
        <v>390</v>
      </c>
      <c r="C175" s="16" t="s">
        <v>389</v>
      </c>
      <c r="D175" s="24" t="s">
        <v>247</v>
      </c>
      <c r="E175" s="22">
        <v>17.04</v>
      </c>
      <c r="F175" s="21">
        <f t="shared" si="4"/>
        <v>17.04</v>
      </c>
      <c r="G175" s="20">
        <f t="shared" si="3"/>
        <v>17.04</v>
      </c>
      <c r="H175" s="23" t="s">
        <v>189</v>
      </c>
      <c r="I175" s="10">
        <v>3470</v>
      </c>
      <c r="J175" s="10">
        <v>70</v>
      </c>
      <c r="K175" s="9">
        <v>3482</v>
      </c>
      <c r="L175" s="9">
        <v>3868</v>
      </c>
      <c r="M175" s="8">
        <v>3688</v>
      </c>
      <c r="O175" s="44"/>
      <c r="W175" s="41"/>
      <c r="X175" s="41"/>
      <c r="Y175" s="42"/>
      <c r="Z175" s="42"/>
      <c r="AA175" s="42"/>
    </row>
    <row r="176" spans="1:27" x14ac:dyDescent="0.25">
      <c r="A176" s="5" t="s">
        <v>2</v>
      </c>
      <c r="B176" s="16" t="s">
        <v>390</v>
      </c>
      <c r="C176" s="16" t="s">
        <v>389</v>
      </c>
      <c r="D176" s="24" t="s">
        <v>248</v>
      </c>
      <c r="E176" s="22">
        <v>17.04</v>
      </c>
      <c r="F176" s="21">
        <f t="shared" si="4"/>
        <v>17.04</v>
      </c>
      <c r="G176" s="20">
        <f t="shared" si="3"/>
        <v>17.04</v>
      </c>
      <c r="H176" s="23" t="s">
        <v>230</v>
      </c>
      <c r="I176" s="10">
        <v>3555</v>
      </c>
      <c r="J176" s="10">
        <v>35</v>
      </c>
      <c r="K176" s="9">
        <v>3648</v>
      </c>
      <c r="L176" s="9">
        <v>3894</v>
      </c>
      <c r="M176" s="8">
        <v>3781</v>
      </c>
      <c r="O176" s="44"/>
      <c r="W176" s="41"/>
      <c r="X176" s="41"/>
      <c r="Y176" s="42"/>
      <c r="Z176" s="42"/>
      <c r="AA176" s="42"/>
    </row>
    <row r="177" spans="1:27" x14ac:dyDescent="0.25">
      <c r="A177" s="5" t="s">
        <v>2</v>
      </c>
      <c r="B177" s="16" t="s">
        <v>390</v>
      </c>
      <c r="C177" s="16" t="s">
        <v>389</v>
      </c>
      <c r="D177" s="24" t="s">
        <v>249</v>
      </c>
      <c r="E177" s="22">
        <v>17.079999999999998</v>
      </c>
      <c r="F177" s="21">
        <f t="shared" si="4"/>
        <v>17.079999999999998</v>
      </c>
      <c r="G177" s="20">
        <f t="shared" si="3"/>
        <v>17.079999999999998</v>
      </c>
      <c r="H177" s="23" t="s">
        <v>189</v>
      </c>
      <c r="I177" s="10">
        <v>3185</v>
      </c>
      <c r="J177" s="10">
        <v>40</v>
      </c>
      <c r="K177" s="9">
        <v>3238</v>
      </c>
      <c r="L177" s="9">
        <v>3452</v>
      </c>
      <c r="M177" s="8">
        <v>3364</v>
      </c>
      <c r="O177" s="44"/>
      <c r="W177" s="41"/>
      <c r="X177" s="41"/>
      <c r="Y177" s="42"/>
      <c r="Z177" s="42"/>
      <c r="AA177" s="42"/>
    </row>
    <row r="178" spans="1:27" x14ac:dyDescent="0.25">
      <c r="A178" s="5" t="s">
        <v>2</v>
      </c>
      <c r="B178" s="16" t="s">
        <v>390</v>
      </c>
      <c r="C178" s="16" t="s">
        <v>389</v>
      </c>
      <c r="D178" s="24" t="s">
        <v>250</v>
      </c>
      <c r="E178" s="22">
        <v>17.8</v>
      </c>
      <c r="F178" s="21">
        <f t="shared" si="4"/>
        <v>17.8</v>
      </c>
      <c r="G178" s="20">
        <f t="shared" si="3"/>
        <v>17.8</v>
      </c>
      <c r="H178" s="23" t="s">
        <v>230</v>
      </c>
      <c r="I178" s="10">
        <v>7470</v>
      </c>
      <c r="J178" s="10">
        <v>100</v>
      </c>
      <c r="K178" s="9">
        <v>8027</v>
      </c>
      <c r="L178" s="9">
        <v>8403</v>
      </c>
      <c r="M178" s="8">
        <v>8245</v>
      </c>
      <c r="O178" s="44"/>
      <c r="W178" s="41"/>
      <c r="X178" s="41"/>
      <c r="Y178" s="42"/>
      <c r="Z178" s="42"/>
      <c r="AA178" s="42"/>
    </row>
    <row r="179" spans="1:27" x14ac:dyDescent="0.25">
      <c r="A179" s="5" t="s">
        <v>2</v>
      </c>
      <c r="B179" s="16" t="s">
        <v>390</v>
      </c>
      <c r="C179" s="16" t="s">
        <v>389</v>
      </c>
      <c r="D179" s="24" t="s">
        <v>251</v>
      </c>
      <c r="E179" s="22">
        <v>17.809999999999999</v>
      </c>
      <c r="F179" s="21">
        <f t="shared" si="4"/>
        <v>17.809999999999999</v>
      </c>
      <c r="G179" s="20">
        <f t="shared" si="3"/>
        <v>17.809999999999999</v>
      </c>
      <c r="H179" s="23" t="s">
        <v>189</v>
      </c>
      <c r="I179" s="10">
        <v>8370</v>
      </c>
      <c r="J179" s="10">
        <v>320</v>
      </c>
      <c r="K179" s="9">
        <v>8541</v>
      </c>
      <c r="L179" s="9">
        <v>10157</v>
      </c>
      <c r="M179" s="8">
        <v>9273</v>
      </c>
      <c r="O179" s="44"/>
      <c r="W179" s="41"/>
      <c r="X179" s="41"/>
      <c r="Y179" s="42"/>
      <c r="Z179" s="42"/>
      <c r="AA179" s="42"/>
    </row>
    <row r="180" spans="1:27" x14ac:dyDescent="0.25">
      <c r="A180" s="5" t="s">
        <v>2</v>
      </c>
      <c r="B180" s="16" t="s">
        <v>390</v>
      </c>
      <c r="C180" s="16" t="s">
        <v>389</v>
      </c>
      <c r="D180" s="24" t="s">
        <v>252</v>
      </c>
      <c r="E180" s="22">
        <v>18.920000000000002</v>
      </c>
      <c r="F180" s="21">
        <f t="shared" si="4"/>
        <v>18.920000000000002</v>
      </c>
      <c r="G180" s="20">
        <f t="shared" si="3"/>
        <v>18.920000000000002</v>
      </c>
      <c r="H180" s="23" t="s">
        <v>189</v>
      </c>
      <c r="I180" s="10">
        <v>9210</v>
      </c>
      <c r="J180" s="10">
        <v>100</v>
      </c>
      <c r="K180" s="9">
        <v>10170</v>
      </c>
      <c r="L180" s="9">
        <v>10649</v>
      </c>
      <c r="M180" s="8">
        <v>10359</v>
      </c>
      <c r="O180" s="44"/>
      <c r="W180" s="41"/>
      <c r="X180" s="41"/>
      <c r="Y180" s="42"/>
      <c r="Z180" s="42"/>
      <c r="AA180" s="42"/>
    </row>
    <row r="181" spans="1:27" x14ac:dyDescent="0.25">
      <c r="A181" s="5" t="s">
        <v>2</v>
      </c>
      <c r="B181" s="16" t="s">
        <v>390</v>
      </c>
      <c r="C181" s="16" t="s">
        <v>389</v>
      </c>
      <c r="D181" s="24" t="s">
        <v>253</v>
      </c>
      <c r="E181" s="22">
        <v>18.920000000000002</v>
      </c>
      <c r="F181" s="21">
        <f t="shared" si="4"/>
        <v>18.920000000000002</v>
      </c>
      <c r="G181" s="20">
        <f t="shared" si="3"/>
        <v>18.920000000000002</v>
      </c>
      <c r="H181" s="23" t="s">
        <v>230</v>
      </c>
      <c r="I181" s="10">
        <v>7730</v>
      </c>
      <c r="J181" s="10">
        <v>210</v>
      </c>
      <c r="K181" s="9">
        <v>8043</v>
      </c>
      <c r="L181" s="9">
        <v>9014</v>
      </c>
      <c r="M181" s="8">
        <v>8524</v>
      </c>
      <c r="O181" s="44"/>
      <c r="W181" s="41"/>
      <c r="X181" s="41"/>
      <c r="Y181" s="42"/>
      <c r="Z181" s="42"/>
      <c r="AA181" s="42"/>
    </row>
    <row r="182" spans="1:27" x14ac:dyDescent="0.25">
      <c r="A182" s="5" t="s">
        <v>2</v>
      </c>
      <c r="B182" s="16" t="s">
        <v>390</v>
      </c>
      <c r="C182" s="16" t="s">
        <v>389</v>
      </c>
      <c r="D182" s="24" t="s">
        <v>254</v>
      </c>
      <c r="E182" s="22">
        <v>20.27</v>
      </c>
      <c r="F182" s="21">
        <f t="shared" si="4"/>
        <v>20.27</v>
      </c>
      <c r="G182" s="20">
        <f t="shared" si="3"/>
        <v>20.27</v>
      </c>
      <c r="H182" s="23" t="s">
        <v>189</v>
      </c>
      <c r="I182" s="10">
        <v>9320</v>
      </c>
      <c r="J182" s="10">
        <v>70</v>
      </c>
      <c r="K182" s="9">
        <v>10253</v>
      </c>
      <c r="L182" s="9">
        <v>10635</v>
      </c>
      <c r="M182" s="8">
        <v>10456</v>
      </c>
      <c r="O182" s="44"/>
      <c r="W182" s="41"/>
      <c r="X182" s="41"/>
      <c r="Y182" s="42"/>
      <c r="Z182" s="42"/>
      <c r="AA182" s="42"/>
    </row>
    <row r="183" spans="1:27" x14ac:dyDescent="0.25">
      <c r="A183" s="5" t="s">
        <v>2</v>
      </c>
      <c r="B183" s="16" t="s">
        <v>390</v>
      </c>
      <c r="C183" s="16" t="s">
        <v>389</v>
      </c>
      <c r="D183" s="24" t="s">
        <v>255</v>
      </c>
      <c r="E183" s="22">
        <v>20.27</v>
      </c>
      <c r="F183" s="21">
        <f t="shared" si="4"/>
        <v>20.27</v>
      </c>
      <c r="G183" s="20">
        <f t="shared" si="3"/>
        <v>20.27</v>
      </c>
      <c r="H183" s="23" t="s">
        <v>230</v>
      </c>
      <c r="I183" s="10">
        <v>8270</v>
      </c>
      <c r="J183" s="10">
        <v>110</v>
      </c>
      <c r="K183" s="9">
        <v>8795</v>
      </c>
      <c r="L183" s="9">
        <v>9489</v>
      </c>
      <c r="M183" s="8">
        <v>9204</v>
      </c>
      <c r="O183" s="44"/>
      <c r="W183" s="41"/>
      <c r="X183" s="41"/>
      <c r="Y183" s="42"/>
      <c r="Z183" s="42"/>
      <c r="AA183" s="42"/>
    </row>
    <row r="184" spans="1:27" x14ac:dyDescent="0.25">
      <c r="A184" s="5" t="s">
        <v>2</v>
      </c>
      <c r="B184" s="16" t="s">
        <v>390</v>
      </c>
      <c r="C184" s="16" t="s">
        <v>389</v>
      </c>
      <c r="D184" s="24" t="s">
        <v>256</v>
      </c>
      <c r="E184" s="22">
        <v>20.72</v>
      </c>
      <c r="F184" s="21">
        <f t="shared" si="4"/>
        <v>20.72</v>
      </c>
      <c r="G184" s="20">
        <f t="shared" si="3"/>
        <v>20.72</v>
      </c>
      <c r="H184" s="23" t="s">
        <v>230</v>
      </c>
      <c r="I184" s="10">
        <v>7610</v>
      </c>
      <c r="J184" s="10">
        <v>200</v>
      </c>
      <c r="K184" s="9">
        <v>7970</v>
      </c>
      <c r="L184" s="9">
        <v>8972</v>
      </c>
      <c r="M184" s="8">
        <v>8379</v>
      </c>
      <c r="O184" s="44"/>
      <c r="W184" s="41"/>
      <c r="X184" s="41"/>
      <c r="Y184" s="42"/>
      <c r="Z184" s="42"/>
      <c r="AA184" s="42"/>
    </row>
    <row r="185" spans="1:27" x14ac:dyDescent="0.25">
      <c r="A185" s="5" t="s">
        <v>2</v>
      </c>
      <c r="B185" s="16" t="s">
        <v>390</v>
      </c>
      <c r="C185" s="16" t="s">
        <v>389</v>
      </c>
      <c r="D185" s="24" t="s">
        <v>257</v>
      </c>
      <c r="E185" s="22">
        <v>20.72</v>
      </c>
      <c r="F185" s="21">
        <f t="shared" si="4"/>
        <v>20.72</v>
      </c>
      <c r="G185" s="20">
        <f t="shared" si="3"/>
        <v>20.72</v>
      </c>
      <c r="H185" s="23" t="s">
        <v>189</v>
      </c>
      <c r="I185" s="10">
        <v>9690</v>
      </c>
      <c r="J185" s="10">
        <v>400</v>
      </c>
      <c r="K185" s="9">
        <v>9928</v>
      </c>
      <c r="L185" s="9">
        <v>12405</v>
      </c>
      <c r="M185" s="8">
        <v>11043</v>
      </c>
      <c r="O185" s="44"/>
      <c r="W185" s="41"/>
      <c r="X185" s="41"/>
      <c r="Y185" s="42"/>
      <c r="Z185" s="42"/>
      <c r="AA185" s="42"/>
    </row>
    <row r="186" spans="1:27" x14ac:dyDescent="0.25">
      <c r="A186" s="5" t="s">
        <v>2</v>
      </c>
      <c r="B186" s="16" t="s">
        <v>390</v>
      </c>
      <c r="C186" s="16" t="s">
        <v>389</v>
      </c>
      <c r="D186" s="24" t="s">
        <v>258</v>
      </c>
      <c r="E186" s="22">
        <v>20.77</v>
      </c>
      <c r="F186" s="21">
        <f t="shared" si="4"/>
        <v>20.77</v>
      </c>
      <c r="G186" s="20">
        <f t="shared" si="3"/>
        <v>20.77</v>
      </c>
      <c r="H186" s="23" t="s">
        <v>189</v>
      </c>
      <c r="I186" s="10">
        <v>11030</v>
      </c>
      <c r="J186" s="10">
        <v>130</v>
      </c>
      <c r="K186" s="9">
        <v>12696</v>
      </c>
      <c r="L186" s="9">
        <v>13087</v>
      </c>
      <c r="M186" s="8">
        <v>12879</v>
      </c>
      <c r="O186" s="44"/>
      <c r="W186" s="41"/>
      <c r="X186" s="41"/>
      <c r="Y186" s="42"/>
      <c r="Z186" s="42"/>
      <c r="AA186" s="42"/>
    </row>
    <row r="187" spans="1:27" x14ac:dyDescent="0.25">
      <c r="A187" s="5" t="s">
        <v>2</v>
      </c>
      <c r="B187" s="16" t="s">
        <v>390</v>
      </c>
      <c r="C187" s="16" t="s">
        <v>389</v>
      </c>
      <c r="D187" s="24" t="s">
        <v>260</v>
      </c>
      <c r="E187" s="21">
        <v>21</v>
      </c>
      <c r="F187" s="21">
        <f>E187</f>
        <v>21</v>
      </c>
      <c r="G187" s="20">
        <f t="shared" si="3"/>
        <v>21</v>
      </c>
      <c r="H187" s="23" t="s">
        <v>189</v>
      </c>
      <c r="I187" s="10">
        <v>11017</v>
      </c>
      <c r="J187" s="10">
        <v>45</v>
      </c>
      <c r="K187" s="9">
        <v>12724</v>
      </c>
      <c r="L187" s="9">
        <v>12980</v>
      </c>
      <c r="M187" s="8">
        <v>12825</v>
      </c>
      <c r="O187" s="44"/>
      <c r="W187" s="41"/>
      <c r="X187" s="41"/>
      <c r="Y187" s="42"/>
      <c r="Z187" s="42"/>
      <c r="AA187" s="42"/>
    </row>
    <row r="188" spans="1:27" x14ac:dyDescent="0.25">
      <c r="A188" s="5" t="s">
        <v>2</v>
      </c>
      <c r="B188" s="16" t="s">
        <v>390</v>
      </c>
      <c r="C188" s="16" t="s">
        <v>389</v>
      </c>
      <c r="D188" s="24" t="s">
        <v>259</v>
      </c>
      <c r="E188" s="22">
        <v>21.5</v>
      </c>
      <c r="F188" s="21">
        <f t="shared" si="4"/>
        <v>21.5</v>
      </c>
      <c r="G188" s="20">
        <f t="shared" si="3"/>
        <v>21.5</v>
      </c>
      <c r="H188" s="23" t="s">
        <v>189</v>
      </c>
      <c r="I188" s="10">
        <v>12930</v>
      </c>
      <c r="J188" s="10">
        <v>50</v>
      </c>
      <c r="K188" s="9">
        <v>15181</v>
      </c>
      <c r="L188" s="9">
        <v>15623</v>
      </c>
      <c r="M188" s="8">
        <v>15385</v>
      </c>
      <c r="O188" s="44"/>
      <c r="W188" s="41"/>
      <c r="X188" s="41"/>
      <c r="Y188" s="42"/>
      <c r="Z188" s="42"/>
      <c r="AA188" s="42"/>
    </row>
    <row r="189" spans="1:27" x14ac:dyDescent="0.25">
      <c r="A189" s="5" t="s">
        <v>2</v>
      </c>
      <c r="B189" s="16" t="s">
        <v>433</v>
      </c>
      <c r="C189" s="16" t="s">
        <v>434</v>
      </c>
      <c r="D189" s="24" t="s">
        <v>435</v>
      </c>
      <c r="E189" s="22">
        <v>1.06</v>
      </c>
      <c r="F189" s="21">
        <f t="shared" si="4"/>
        <v>1.06</v>
      </c>
      <c r="G189" s="20">
        <f t="shared" si="3"/>
        <v>1.06</v>
      </c>
      <c r="H189" s="23" t="s">
        <v>230</v>
      </c>
      <c r="I189" s="10">
        <v>305</v>
      </c>
      <c r="J189" s="10">
        <v>15</v>
      </c>
      <c r="K189" s="9">
        <v>289</v>
      </c>
      <c r="L189" s="9">
        <v>438</v>
      </c>
      <c r="M189" s="8">
        <v>312</v>
      </c>
      <c r="O189" s="44"/>
      <c r="W189" s="41"/>
      <c r="X189" s="41"/>
      <c r="Y189" s="42"/>
      <c r="Z189" s="42"/>
      <c r="AA189" s="42"/>
    </row>
    <row r="190" spans="1:27" x14ac:dyDescent="0.25">
      <c r="A190" s="5" t="s">
        <v>2</v>
      </c>
      <c r="B190" s="16" t="s">
        <v>433</v>
      </c>
      <c r="C190" s="16" t="s">
        <v>434</v>
      </c>
      <c r="D190" s="24" t="s">
        <v>436</v>
      </c>
      <c r="E190" s="22">
        <v>1.25</v>
      </c>
      <c r="F190" s="21">
        <f t="shared" si="4"/>
        <v>1.25</v>
      </c>
      <c r="G190" s="20">
        <f t="shared" si="3"/>
        <v>1.25</v>
      </c>
      <c r="H190" s="23" t="s">
        <v>230</v>
      </c>
      <c r="I190" s="10">
        <v>290</v>
      </c>
      <c r="J190" s="10">
        <v>15</v>
      </c>
      <c r="K190" s="9">
        <v>283</v>
      </c>
      <c r="L190" s="9">
        <v>424</v>
      </c>
      <c r="M190" s="8">
        <v>304</v>
      </c>
      <c r="O190" s="44"/>
      <c r="W190" s="41"/>
      <c r="X190" s="41"/>
      <c r="Y190" s="42"/>
      <c r="Z190" s="42"/>
      <c r="AA190" s="42"/>
    </row>
    <row r="191" spans="1:27" x14ac:dyDescent="0.25">
      <c r="A191" s="5" t="s">
        <v>2</v>
      </c>
      <c r="B191" s="16" t="s">
        <v>433</v>
      </c>
      <c r="C191" s="16" t="s">
        <v>434</v>
      </c>
      <c r="D191" s="24" t="s">
        <v>437</v>
      </c>
      <c r="E191" s="22">
        <v>1.41</v>
      </c>
      <c r="F191" s="21">
        <f t="shared" si="4"/>
        <v>1.41</v>
      </c>
      <c r="G191" s="20">
        <f t="shared" si="3"/>
        <v>1.41</v>
      </c>
      <c r="H191" s="23" t="s">
        <v>230</v>
      </c>
      <c r="I191" s="10">
        <v>355</v>
      </c>
      <c r="J191" s="10">
        <v>20</v>
      </c>
      <c r="K191" s="9">
        <v>312</v>
      </c>
      <c r="L191" s="9">
        <v>452</v>
      </c>
      <c r="M191" s="8">
        <v>392</v>
      </c>
      <c r="O191" s="44"/>
      <c r="W191" s="41"/>
      <c r="X191" s="41"/>
      <c r="Y191" s="42"/>
      <c r="Z191" s="42"/>
      <c r="AA191" s="42"/>
    </row>
    <row r="192" spans="1:27" x14ac:dyDescent="0.25">
      <c r="A192" s="5" t="s">
        <v>2</v>
      </c>
      <c r="B192" s="16" t="s">
        <v>433</v>
      </c>
      <c r="C192" s="16" t="s">
        <v>434</v>
      </c>
      <c r="D192" s="24" t="s">
        <v>438</v>
      </c>
      <c r="E192" s="22">
        <v>1.6</v>
      </c>
      <c r="F192" s="21">
        <f t="shared" si="4"/>
        <v>1.6</v>
      </c>
      <c r="G192" s="20">
        <f t="shared" si="3"/>
        <v>1.6</v>
      </c>
      <c r="H192" s="23" t="s">
        <v>230</v>
      </c>
      <c r="I192" s="10">
        <v>470</v>
      </c>
      <c r="J192" s="10">
        <v>20</v>
      </c>
      <c r="K192" s="9">
        <v>468</v>
      </c>
      <c r="L192" s="9">
        <v>516</v>
      </c>
      <c r="M192" s="8">
        <v>499</v>
      </c>
      <c r="O192" s="44"/>
      <c r="W192" s="41"/>
      <c r="X192" s="41"/>
      <c r="Y192" s="42"/>
      <c r="Z192" s="42"/>
      <c r="AA192" s="42"/>
    </row>
    <row r="193" spans="1:27" x14ac:dyDescent="0.25">
      <c r="A193" s="5" t="s">
        <v>2</v>
      </c>
      <c r="B193" s="16" t="s">
        <v>433</v>
      </c>
      <c r="C193" s="16" t="s">
        <v>434</v>
      </c>
      <c r="D193" s="24" t="s">
        <v>439</v>
      </c>
      <c r="E193" s="22">
        <v>1.96</v>
      </c>
      <c r="F193" s="21">
        <f t="shared" si="4"/>
        <v>1.96</v>
      </c>
      <c r="G193" s="20">
        <f t="shared" si="3"/>
        <v>1.96</v>
      </c>
      <c r="H193" s="23" t="s">
        <v>230</v>
      </c>
      <c r="I193" s="10">
        <v>695</v>
      </c>
      <c r="J193" s="10">
        <v>15</v>
      </c>
      <c r="K193" s="9">
        <v>563</v>
      </c>
      <c r="L193" s="9">
        <v>658</v>
      </c>
      <c r="M193" s="8">
        <v>597</v>
      </c>
      <c r="O193" s="44"/>
      <c r="W193" s="41"/>
      <c r="X193" s="41"/>
      <c r="Y193" s="42"/>
      <c r="Z193" s="42"/>
      <c r="AA193" s="42"/>
    </row>
    <row r="194" spans="1:27" x14ac:dyDescent="0.25">
      <c r="A194" s="5" t="s">
        <v>2</v>
      </c>
      <c r="B194" s="16" t="s">
        <v>433</v>
      </c>
      <c r="C194" s="16" t="s">
        <v>434</v>
      </c>
      <c r="D194" s="24" t="s">
        <v>440</v>
      </c>
      <c r="E194" s="22">
        <v>2.16</v>
      </c>
      <c r="F194" s="21">
        <f t="shared" si="4"/>
        <v>2.16</v>
      </c>
      <c r="G194" s="20">
        <f t="shared" si="3"/>
        <v>2.16</v>
      </c>
      <c r="H194" s="23" t="s">
        <v>230</v>
      </c>
      <c r="I194" s="10">
        <v>885</v>
      </c>
      <c r="J194" s="10">
        <v>20</v>
      </c>
      <c r="K194" s="9">
        <v>689</v>
      </c>
      <c r="L194" s="9">
        <v>791</v>
      </c>
      <c r="M194" s="8">
        <v>748</v>
      </c>
      <c r="O194" s="44"/>
      <c r="W194" s="41"/>
      <c r="X194" s="41"/>
      <c r="Y194" s="42"/>
      <c r="Z194" s="42"/>
      <c r="AA194" s="42"/>
    </row>
    <row r="195" spans="1:27" x14ac:dyDescent="0.25">
      <c r="A195" s="5" t="s">
        <v>2</v>
      </c>
      <c r="B195" s="16" t="s">
        <v>433</v>
      </c>
      <c r="C195" s="16" t="s">
        <v>434</v>
      </c>
      <c r="D195" s="24" t="s">
        <v>441</v>
      </c>
      <c r="E195" s="22">
        <v>2.4700000000000002</v>
      </c>
      <c r="F195" s="21">
        <f t="shared" si="4"/>
        <v>2.4700000000000002</v>
      </c>
      <c r="G195" s="20">
        <f t="shared" si="3"/>
        <v>2.4700000000000002</v>
      </c>
      <c r="H195" s="23" t="s">
        <v>230</v>
      </c>
      <c r="I195" s="10">
        <v>5060</v>
      </c>
      <c r="J195" s="10">
        <v>20</v>
      </c>
      <c r="K195" s="9">
        <v>5658</v>
      </c>
      <c r="L195" s="9">
        <v>5891</v>
      </c>
      <c r="M195" s="8">
        <v>5755</v>
      </c>
      <c r="O195" s="44"/>
      <c r="W195" s="41"/>
      <c r="X195" s="41"/>
      <c r="Y195" s="42"/>
      <c r="Z195" s="42"/>
      <c r="AA195" s="42"/>
    </row>
    <row r="196" spans="1:27" x14ac:dyDescent="0.25">
      <c r="A196" s="5" t="s">
        <v>2</v>
      </c>
      <c r="B196" s="16" t="s">
        <v>433</v>
      </c>
      <c r="C196" s="16" t="s">
        <v>434</v>
      </c>
      <c r="D196" s="24" t="s">
        <v>442</v>
      </c>
      <c r="E196" s="22">
        <v>2.71</v>
      </c>
      <c r="F196" s="21">
        <f t="shared" si="4"/>
        <v>2.71</v>
      </c>
      <c r="G196" s="20">
        <f t="shared" si="3"/>
        <v>2.71</v>
      </c>
      <c r="H196" s="23" t="s">
        <v>230</v>
      </c>
      <c r="I196" s="10">
        <v>1060</v>
      </c>
      <c r="J196" s="10">
        <v>20</v>
      </c>
      <c r="K196" s="9">
        <v>823</v>
      </c>
      <c r="L196" s="9">
        <v>962</v>
      </c>
      <c r="M196" s="8">
        <v>934</v>
      </c>
      <c r="O196" s="44"/>
      <c r="W196" s="41"/>
      <c r="X196" s="41"/>
      <c r="Y196" s="42"/>
      <c r="Z196" s="42"/>
      <c r="AA196" s="42"/>
    </row>
    <row r="197" spans="1:27" x14ac:dyDescent="0.25">
      <c r="A197" s="5" t="s">
        <v>2</v>
      </c>
      <c r="B197" s="16" t="s">
        <v>433</v>
      </c>
      <c r="C197" s="16" t="s">
        <v>434</v>
      </c>
      <c r="D197" s="24" t="s">
        <v>443</v>
      </c>
      <c r="E197" s="22">
        <v>2.97</v>
      </c>
      <c r="F197" s="21">
        <f t="shared" si="4"/>
        <v>2.97</v>
      </c>
      <c r="G197" s="20">
        <f t="shared" si="3"/>
        <v>2.97</v>
      </c>
      <c r="H197" s="23" t="s">
        <v>230</v>
      </c>
      <c r="I197" s="10">
        <v>1165</v>
      </c>
      <c r="J197" s="10">
        <v>15</v>
      </c>
      <c r="K197" s="9">
        <v>968</v>
      </c>
      <c r="L197" s="9">
        <v>1059</v>
      </c>
      <c r="M197" s="8">
        <v>1017</v>
      </c>
      <c r="O197" s="44"/>
      <c r="W197" s="41"/>
      <c r="X197" s="41"/>
      <c r="Y197" s="42"/>
      <c r="Z197" s="42"/>
      <c r="AA197" s="42"/>
    </row>
    <row r="198" spans="1:27" x14ac:dyDescent="0.25">
      <c r="A198" s="1" t="s">
        <v>95</v>
      </c>
      <c r="B198" s="4" t="s">
        <v>96</v>
      </c>
      <c r="C198" s="1" t="s">
        <v>309</v>
      </c>
      <c r="D198" s="1" t="s">
        <v>97</v>
      </c>
      <c r="E198" s="20">
        <v>0.9</v>
      </c>
      <c r="F198" s="20">
        <v>1</v>
      </c>
      <c r="G198" s="20">
        <f t="shared" si="2"/>
        <v>0.95</v>
      </c>
      <c r="H198" s="17" t="s">
        <v>142</v>
      </c>
      <c r="I198" s="7">
        <v>480</v>
      </c>
      <c r="J198" s="7">
        <v>60</v>
      </c>
      <c r="K198" s="8">
        <v>324</v>
      </c>
      <c r="L198" s="8">
        <v>552</v>
      </c>
      <c r="M198" s="8">
        <v>487</v>
      </c>
      <c r="O198" s="44"/>
      <c r="W198" s="41"/>
      <c r="X198" s="41"/>
      <c r="Y198" s="42"/>
      <c r="Z198" s="42"/>
      <c r="AA198" s="42"/>
    </row>
    <row r="199" spans="1:27" x14ac:dyDescent="0.25">
      <c r="A199" s="1" t="s">
        <v>95</v>
      </c>
      <c r="B199" s="4" t="s">
        <v>96</v>
      </c>
      <c r="C199" s="1" t="s">
        <v>309</v>
      </c>
      <c r="D199" s="1" t="s">
        <v>98</v>
      </c>
      <c r="E199" s="20">
        <v>1.1499999999999999</v>
      </c>
      <c r="F199" s="20">
        <v>1.25</v>
      </c>
      <c r="G199" s="20">
        <f t="shared" si="2"/>
        <v>1.2</v>
      </c>
      <c r="H199" s="17" t="s">
        <v>142</v>
      </c>
      <c r="I199" s="7">
        <v>6850</v>
      </c>
      <c r="J199" s="7">
        <v>50</v>
      </c>
      <c r="K199" s="8">
        <v>7571</v>
      </c>
      <c r="L199" s="8">
        <v>7751</v>
      </c>
      <c r="M199" s="8">
        <v>7646</v>
      </c>
      <c r="O199" s="44"/>
      <c r="W199" s="41"/>
      <c r="X199" s="41"/>
      <c r="Y199" s="42"/>
      <c r="Z199" s="42"/>
      <c r="AA199" s="42"/>
    </row>
    <row r="200" spans="1:27" x14ac:dyDescent="0.25">
      <c r="A200" s="1" t="s">
        <v>95</v>
      </c>
      <c r="B200" s="4" t="s">
        <v>96</v>
      </c>
      <c r="C200" s="1" t="s">
        <v>309</v>
      </c>
      <c r="D200" s="1" t="s">
        <v>99</v>
      </c>
      <c r="E200" s="20">
        <v>1.65</v>
      </c>
      <c r="F200" s="20">
        <v>1.75</v>
      </c>
      <c r="G200" s="20">
        <f t="shared" si="2"/>
        <v>1.7</v>
      </c>
      <c r="H200" s="17" t="s">
        <v>142</v>
      </c>
      <c r="I200" s="7">
        <v>7770</v>
      </c>
      <c r="J200" s="7">
        <v>90</v>
      </c>
      <c r="K200" s="8">
        <v>8360</v>
      </c>
      <c r="L200" s="8">
        <v>8768</v>
      </c>
      <c r="M200" s="8">
        <v>8517</v>
      </c>
      <c r="O200" s="44"/>
      <c r="W200" s="41"/>
      <c r="X200" s="41"/>
      <c r="Y200" s="42"/>
      <c r="Z200" s="42"/>
      <c r="AA200" s="42"/>
    </row>
    <row r="201" spans="1:27" x14ac:dyDescent="0.25">
      <c r="A201" s="1" t="s">
        <v>95</v>
      </c>
      <c r="B201" s="4" t="s">
        <v>96</v>
      </c>
      <c r="C201" s="1" t="s">
        <v>309</v>
      </c>
      <c r="D201" s="1" t="s">
        <v>100</v>
      </c>
      <c r="E201" s="20">
        <v>2.1</v>
      </c>
      <c r="F201" s="20">
        <v>2.2000000000000002</v>
      </c>
      <c r="G201" s="20">
        <f t="shared" si="2"/>
        <v>2.1500000000000004</v>
      </c>
      <c r="H201" s="17" t="s">
        <v>142</v>
      </c>
      <c r="I201" s="7">
        <v>8060</v>
      </c>
      <c r="J201" s="7">
        <v>70</v>
      </c>
      <c r="K201" s="8">
        <v>8633</v>
      </c>
      <c r="L201" s="8">
        <v>9088</v>
      </c>
      <c r="M201" s="8">
        <v>8872</v>
      </c>
      <c r="O201" s="44"/>
      <c r="W201" s="41"/>
      <c r="X201" s="41"/>
      <c r="Y201" s="42"/>
      <c r="Z201" s="42"/>
      <c r="AA201" s="42"/>
    </row>
    <row r="202" spans="1:27" x14ac:dyDescent="0.25">
      <c r="A202" s="1" t="s">
        <v>95</v>
      </c>
      <c r="B202" s="4" t="s">
        <v>96</v>
      </c>
      <c r="C202" s="1" t="s">
        <v>309</v>
      </c>
      <c r="D202" s="1" t="s">
        <v>262</v>
      </c>
      <c r="E202" s="20">
        <v>3.65</v>
      </c>
      <c r="F202" s="20">
        <v>3.75</v>
      </c>
      <c r="G202" s="20">
        <f t="shared" si="2"/>
        <v>3.7</v>
      </c>
      <c r="H202" s="17" t="s">
        <v>142</v>
      </c>
      <c r="I202" s="7">
        <v>11300</v>
      </c>
      <c r="J202" s="7">
        <v>170</v>
      </c>
      <c r="K202" s="8">
        <v>12766</v>
      </c>
      <c r="L202" s="8">
        <v>13424</v>
      </c>
      <c r="M202" s="8">
        <v>13113</v>
      </c>
      <c r="O202" s="44"/>
      <c r="W202" s="41"/>
      <c r="X202" s="41"/>
      <c r="Y202" s="42"/>
      <c r="Z202" s="42"/>
      <c r="AA202" s="42"/>
    </row>
    <row r="203" spans="1:27" x14ac:dyDescent="0.25">
      <c r="A203" s="1" t="s">
        <v>95</v>
      </c>
      <c r="B203" s="4" t="s">
        <v>96</v>
      </c>
      <c r="C203" s="1" t="s">
        <v>309</v>
      </c>
      <c r="D203" s="1" t="s">
        <v>263</v>
      </c>
      <c r="E203" s="20">
        <v>4.7</v>
      </c>
      <c r="F203" s="20">
        <v>4.8</v>
      </c>
      <c r="G203" s="20">
        <f t="shared" si="2"/>
        <v>4.75</v>
      </c>
      <c r="H203" s="17" t="s">
        <v>142</v>
      </c>
      <c r="I203" s="7">
        <v>11970</v>
      </c>
      <c r="J203" s="7">
        <v>140</v>
      </c>
      <c r="K203" s="8">
        <v>13466</v>
      </c>
      <c r="L203" s="8">
        <v>14099</v>
      </c>
      <c r="M203" s="8">
        <v>13771</v>
      </c>
      <c r="O203" s="44"/>
      <c r="W203" s="41"/>
      <c r="X203" s="41"/>
      <c r="Y203" s="42"/>
      <c r="Z203" s="42"/>
      <c r="AA203" s="42"/>
    </row>
    <row r="204" spans="1:27" x14ac:dyDescent="0.25">
      <c r="A204" s="1" t="s">
        <v>95</v>
      </c>
      <c r="B204" s="4" t="s">
        <v>96</v>
      </c>
      <c r="C204" s="1" t="s">
        <v>309</v>
      </c>
      <c r="D204" s="1" t="s">
        <v>264</v>
      </c>
      <c r="E204" s="20">
        <v>6.7</v>
      </c>
      <c r="F204" s="20">
        <v>6.85</v>
      </c>
      <c r="G204" s="20">
        <f t="shared" si="2"/>
        <v>6.7750000000000004</v>
      </c>
      <c r="H204" s="17" t="s">
        <v>142</v>
      </c>
      <c r="I204" s="7">
        <v>18880</v>
      </c>
      <c r="J204" s="7">
        <v>190</v>
      </c>
      <c r="K204" s="8">
        <v>22334</v>
      </c>
      <c r="L204" s="8">
        <v>23199</v>
      </c>
      <c r="M204" s="8">
        <v>22718</v>
      </c>
      <c r="O204" s="44"/>
      <c r="W204" s="41"/>
      <c r="X204" s="41"/>
      <c r="Y204" s="42"/>
      <c r="Z204" s="42"/>
      <c r="AA204" s="42"/>
    </row>
    <row r="205" spans="1:27" x14ac:dyDescent="0.25">
      <c r="A205" s="1" t="s">
        <v>95</v>
      </c>
      <c r="B205" s="4" t="s">
        <v>96</v>
      </c>
      <c r="C205" s="1" t="s">
        <v>309</v>
      </c>
      <c r="D205" s="1" t="s">
        <v>265</v>
      </c>
      <c r="E205" s="20">
        <v>7.7</v>
      </c>
      <c r="F205" s="20">
        <v>7.8</v>
      </c>
      <c r="G205" s="20">
        <f t="shared" si="2"/>
        <v>7.75</v>
      </c>
      <c r="H205" s="17" t="s">
        <v>142</v>
      </c>
      <c r="I205" s="7">
        <v>20780</v>
      </c>
      <c r="J205" s="7">
        <v>350</v>
      </c>
      <c r="K205" s="8">
        <v>24132</v>
      </c>
      <c r="L205" s="8">
        <v>25736</v>
      </c>
      <c r="M205" s="8">
        <v>24953</v>
      </c>
      <c r="O205" s="44"/>
      <c r="W205" s="41"/>
      <c r="X205" s="41"/>
      <c r="Y205" s="42"/>
      <c r="Z205" s="42"/>
      <c r="AA205" s="42"/>
    </row>
    <row r="206" spans="1:27" x14ac:dyDescent="0.25">
      <c r="A206" s="1" t="s">
        <v>95</v>
      </c>
      <c r="B206" s="4" t="s">
        <v>96</v>
      </c>
      <c r="C206" s="1" t="s">
        <v>309</v>
      </c>
      <c r="D206" s="1" t="s">
        <v>266</v>
      </c>
      <c r="E206" s="20">
        <v>10.85</v>
      </c>
      <c r="F206" s="20">
        <v>10.95</v>
      </c>
      <c r="G206" s="20">
        <f t="shared" si="2"/>
        <v>10.899999999999999</v>
      </c>
      <c r="H206" s="17" t="s">
        <v>142</v>
      </c>
      <c r="I206" s="7">
        <v>23760</v>
      </c>
      <c r="J206" s="7">
        <v>250</v>
      </c>
      <c r="K206" s="8">
        <v>27435</v>
      </c>
      <c r="L206" s="8">
        <v>28344</v>
      </c>
      <c r="M206" s="8">
        <v>27830</v>
      </c>
      <c r="O206" s="44"/>
      <c r="W206" s="41"/>
      <c r="X206" s="41"/>
      <c r="Y206" s="42"/>
      <c r="Z206" s="42"/>
      <c r="AA206" s="42"/>
    </row>
    <row r="207" spans="1:27" x14ac:dyDescent="0.25">
      <c r="A207" s="1" t="s">
        <v>95</v>
      </c>
      <c r="B207" s="4" t="s">
        <v>96</v>
      </c>
      <c r="C207" s="1" t="s">
        <v>309</v>
      </c>
      <c r="D207" s="1" t="s">
        <v>267</v>
      </c>
      <c r="E207" s="20">
        <v>12.35</v>
      </c>
      <c r="F207" s="20">
        <v>12.45</v>
      </c>
      <c r="G207" s="20">
        <f t="shared" si="2"/>
        <v>12.399999999999999</v>
      </c>
      <c r="H207" s="17" t="s">
        <v>142</v>
      </c>
      <c r="I207" s="7">
        <v>35260</v>
      </c>
      <c r="J207" s="7">
        <v>925</v>
      </c>
      <c r="K207" s="8">
        <v>37639</v>
      </c>
      <c r="L207" s="8">
        <v>41694</v>
      </c>
      <c r="M207" s="8">
        <v>39746</v>
      </c>
      <c r="O207" s="44"/>
      <c r="W207" s="41"/>
      <c r="X207" s="41"/>
      <c r="Y207" s="42"/>
      <c r="Z207" s="42"/>
      <c r="AA207" s="42"/>
    </row>
    <row r="208" spans="1:27" x14ac:dyDescent="0.25">
      <c r="A208" s="1" t="s">
        <v>95</v>
      </c>
      <c r="B208" s="4" t="s">
        <v>310</v>
      </c>
      <c r="C208" s="1" t="s">
        <v>327</v>
      </c>
      <c r="D208" s="1" t="s">
        <v>268</v>
      </c>
      <c r="E208" s="20">
        <v>6.3</v>
      </c>
      <c r="F208" s="20">
        <v>6.4</v>
      </c>
      <c r="G208" s="20">
        <f t="shared" si="2"/>
        <v>6.35</v>
      </c>
      <c r="H208" s="17" t="s">
        <v>142</v>
      </c>
      <c r="I208" s="10">
        <v>7650</v>
      </c>
      <c r="J208" s="9">
        <v>120</v>
      </c>
      <c r="K208" s="9">
        <v>8162</v>
      </c>
      <c r="L208" s="9">
        <v>8691</v>
      </c>
      <c r="M208" s="8">
        <v>8413</v>
      </c>
      <c r="O208" s="44"/>
      <c r="W208" s="41"/>
      <c r="X208" s="41"/>
      <c r="Y208" s="42"/>
      <c r="Z208" s="42"/>
      <c r="AA208" s="42"/>
    </row>
    <row r="209" spans="1:27" x14ac:dyDescent="0.25">
      <c r="A209" s="1" t="s">
        <v>95</v>
      </c>
      <c r="B209" s="4" t="s">
        <v>310</v>
      </c>
      <c r="C209" s="1" t="s">
        <v>327</v>
      </c>
      <c r="D209" s="1" t="s">
        <v>269</v>
      </c>
      <c r="E209" s="20">
        <v>7.2</v>
      </c>
      <c r="F209" s="20">
        <v>7.32</v>
      </c>
      <c r="G209" s="20">
        <f t="shared" si="2"/>
        <v>7.26</v>
      </c>
      <c r="H209" s="17" t="s">
        <v>142</v>
      </c>
      <c r="I209" s="10">
        <v>9000</v>
      </c>
      <c r="J209" s="9">
        <v>150</v>
      </c>
      <c r="K209" s="9">
        <v>9563</v>
      </c>
      <c r="L209" s="9">
        <v>10415</v>
      </c>
      <c r="M209" s="8">
        <v>10030</v>
      </c>
      <c r="O209" s="44"/>
      <c r="W209" s="41"/>
      <c r="X209" s="41"/>
      <c r="Y209" s="42"/>
      <c r="Z209" s="42"/>
      <c r="AA209" s="42"/>
    </row>
    <row r="210" spans="1:27" x14ac:dyDescent="0.25">
      <c r="A210" s="1" t="s">
        <v>95</v>
      </c>
      <c r="B210" s="4" t="s">
        <v>310</v>
      </c>
      <c r="C210" s="1" t="s">
        <v>327</v>
      </c>
      <c r="D210" s="1" t="s">
        <v>270</v>
      </c>
      <c r="E210" s="20">
        <v>13.5</v>
      </c>
      <c r="F210" s="20">
        <v>13.6</v>
      </c>
      <c r="G210" s="20">
        <f>AVERAGE(E210:F210)</f>
        <v>13.55</v>
      </c>
      <c r="H210" s="17" t="s">
        <v>142</v>
      </c>
      <c r="I210" s="10">
        <v>13770</v>
      </c>
      <c r="J210" s="9">
        <v>480</v>
      </c>
      <c r="K210" s="9">
        <v>15220</v>
      </c>
      <c r="L210" s="9">
        <v>17891</v>
      </c>
      <c r="M210" s="8">
        <v>16582</v>
      </c>
      <c r="O210" s="44"/>
      <c r="W210" s="41"/>
      <c r="X210" s="41"/>
      <c r="Y210" s="42"/>
      <c r="Z210" s="42"/>
      <c r="AA210" s="42"/>
    </row>
    <row r="211" spans="1:27" x14ac:dyDescent="0.25">
      <c r="A211" s="1" t="s">
        <v>95</v>
      </c>
      <c r="B211" s="4" t="s">
        <v>310</v>
      </c>
      <c r="C211" s="1" t="s">
        <v>327</v>
      </c>
      <c r="D211" s="1" t="s">
        <v>311</v>
      </c>
      <c r="E211" s="20">
        <v>13.88</v>
      </c>
      <c r="F211" s="20">
        <v>13.99</v>
      </c>
      <c r="G211" s="20">
        <f t="shared" si="2"/>
        <v>13.935</v>
      </c>
      <c r="H211" s="17" t="s">
        <v>142</v>
      </c>
      <c r="I211" s="10">
        <v>13810</v>
      </c>
      <c r="J211" s="9">
        <v>140</v>
      </c>
      <c r="K211" s="9">
        <v>16218</v>
      </c>
      <c r="L211" s="9">
        <v>17081</v>
      </c>
      <c r="M211" s="8">
        <v>16646</v>
      </c>
      <c r="O211" s="44"/>
      <c r="W211" s="41"/>
      <c r="X211" s="41"/>
      <c r="Y211" s="42"/>
      <c r="Z211" s="42"/>
      <c r="AA211" s="42"/>
    </row>
    <row r="212" spans="1:27" x14ac:dyDescent="0.25">
      <c r="A212" s="1" t="s">
        <v>95</v>
      </c>
      <c r="B212" s="4" t="s">
        <v>271</v>
      </c>
      <c r="C212" s="16" t="s">
        <v>274</v>
      </c>
      <c r="D212" s="1" t="s">
        <v>142</v>
      </c>
      <c r="E212" s="20">
        <v>130</v>
      </c>
      <c r="F212" s="20">
        <v>135</v>
      </c>
      <c r="G212" s="20">
        <f t="shared" si="2"/>
        <v>132.5</v>
      </c>
      <c r="H212" s="17" t="s">
        <v>186</v>
      </c>
      <c r="I212" s="10" t="s">
        <v>142</v>
      </c>
      <c r="J212" s="9" t="s">
        <v>142</v>
      </c>
      <c r="K212" s="9">
        <v>528</v>
      </c>
      <c r="L212" s="9">
        <v>648</v>
      </c>
      <c r="M212" s="9">
        <v>588</v>
      </c>
      <c r="N212" s="36" t="s">
        <v>424</v>
      </c>
      <c r="O212" s="44"/>
      <c r="W212" s="41"/>
      <c r="X212" s="41"/>
      <c r="Y212" s="42"/>
      <c r="Z212" s="42"/>
      <c r="AA212" s="42"/>
    </row>
    <row r="213" spans="1:27" x14ac:dyDescent="0.25">
      <c r="A213" s="1" t="s">
        <v>95</v>
      </c>
      <c r="B213" s="4" t="s">
        <v>271</v>
      </c>
      <c r="C213" s="16" t="s">
        <v>274</v>
      </c>
      <c r="D213" s="1" t="s">
        <v>272</v>
      </c>
      <c r="E213" s="20">
        <v>165</v>
      </c>
      <c r="F213" s="20">
        <f>E213</f>
        <v>165</v>
      </c>
      <c r="G213" s="20">
        <f t="shared" si="2"/>
        <v>165</v>
      </c>
      <c r="H213" s="17" t="s">
        <v>215</v>
      </c>
      <c r="I213" s="10">
        <v>16090</v>
      </c>
      <c r="J213" s="9">
        <v>170</v>
      </c>
      <c r="K213" s="9">
        <v>18925</v>
      </c>
      <c r="L213" s="9">
        <v>19791</v>
      </c>
      <c r="M213" s="8">
        <v>19356</v>
      </c>
      <c r="O213" s="44"/>
      <c r="W213" s="41"/>
      <c r="X213" s="41"/>
      <c r="Y213" s="42"/>
      <c r="Z213" s="42"/>
      <c r="AA213" s="42"/>
    </row>
    <row r="214" spans="1:27" x14ac:dyDescent="0.25">
      <c r="A214" s="1" t="s">
        <v>95</v>
      </c>
      <c r="B214" s="4" t="s">
        <v>271</v>
      </c>
      <c r="C214" s="16" t="s">
        <v>274</v>
      </c>
      <c r="D214" s="1" t="s">
        <v>273</v>
      </c>
      <c r="E214" s="20">
        <v>220</v>
      </c>
      <c r="F214" s="20">
        <f>E214</f>
        <v>220</v>
      </c>
      <c r="G214" s="20">
        <f t="shared" si="2"/>
        <v>220</v>
      </c>
      <c r="H214" s="17" t="s">
        <v>215</v>
      </c>
      <c r="I214" s="10">
        <v>24590</v>
      </c>
      <c r="J214" s="9">
        <v>310</v>
      </c>
      <c r="K214" s="9">
        <v>27899</v>
      </c>
      <c r="L214" s="9">
        <v>29249</v>
      </c>
      <c r="M214" s="8">
        <v>28575</v>
      </c>
      <c r="O214" s="44"/>
      <c r="W214" s="41"/>
      <c r="X214" s="41"/>
      <c r="Y214" s="42"/>
      <c r="Z214" s="42"/>
      <c r="AA214" s="42"/>
    </row>
    <row r="215" spans="1:27" x14ac:dyDescent="0.25">
      <c r="A215" s="1" t="s">
        <v>95</v>
      </c>
      <c r="B215" s="4" t="s">
        <v>279</v>
      </c>
      <c r="C215" s="16" t="s">
        <v>280</v>
      </c>
      <c r="D215" s="1" t="s">
        <v>281</v>
      </c>
      <c r="E215" s="20">
        <v>6.88</v>
      </c>
      <c r="F215" s="20">
        <v>6.88</v>
      </c>
      <c r="G215" s="20">
        <f t="shared" si="2"/>
        <v>6.88</v>
      </c>
      <c r="H215" s="17" t="s">
        <v>230</v>
      </c>
      <c r="I215" s="10">
        <v>10465</v>
      </c>
      <c r="J215" s="9">
        <v>65</v>
      </c>
      <c r="K215" s="9">
        <v>12028</v>
      </c>
      <c r="L215" s="9">
        <v>12549</v>
      </c>
      <c r="M215" s="8">
        <v>12273</v>
      </c>
      <c r="O215" s="44"/>
      <c r="W215" s="41"/>
      <c r="X215" s="41"/>
      <c r="Y215" s="42"/>
      <c r="Z215" s="42"/>
      <c r="AA215" s="42"/>
    </row>
    <row r="216" spans="1:27" x14ac:dyDescent="0.25">
      <c r="A216" s="1" t="s">
        <v>95</v>
      </c>
      <c r="B216" s="4" t="s">
        <v>279</v>
      </c>
      <c r="C216" s="16" t="s">
        <v>280</v>
      </c>
      <c r="D216" s="1" t="s">
        <v>282</v>
      </c>
      <c r="E216" s="20">
        <v>9.6999999999999993</v>
      </c>
      <c r="F216" s="20">
        <v>9.6999999999999993</v>
      </c>
      <c r="G216" s="20">
        <f t="shared" si="2"/>
        <v>9.6999999999999993</v>
      </c>
      <c r="H216" s="17" t="s">
        <v>230</v>
      </c>
      <c r="I216" s="10">
        <v>14788</v>
      </c>
      <c r="J216" s="9">
        <v>75</v>
      </c>
      <c r="K216" s="9">
        <v>17703</v>
      </c>
      <c r="L216" s="9">
        <v>18163</v>
      </c>
      <c r="M216" s="8">
        <v>17943</v>
      </c>
      <c r="O216" s="44"/>
      <c r="W216" s="41"/>
      <c r="X216" s="41"/>
      <c r="Y216" s="42"/>
      <c r="Z216" s="42"/>
      <c r="AA216" s="42"/>
    </row>
    <row r="217" spans="1:27" x14ac:dyDescent="0.25">
      <c r="A217" s="1" t="s">
        <v>95</v>
      </c>
      <c r="B217" s="4" t="s">
        <v>279</v>
      </c>
      <c r="C217" s="16" t="s">
        <v>280</v>
      </c>
      <c r="D217" s="1" t="s">
        <v>283</v>
      </c>
      <c r="E217" s="20">
        <v>11.65</v>
      </c>
      <c r="F217" s="20">
        <v>11.65</v>
      </c>
      <c r="G217" s="20">
        <f t="shared" si="2"/>
        <v>11.65</v>
      </c>
      <c r="H217" s="17" t="s">
        <v>230</v>
      </c>
      <c r="I217" s="10">
        <v>22360</v>
      </c>
      <c r="J217" s="9">
        <v>150</v>
      </c>
      <c r="K217" s="9">
        <v>26161</v>
      </c>
      <c r="L217" s="9">
        <v>27060</v>
      </c>
      <c r="M217" s="8">
        <v>26582</v>
      </c>
      <c r="O217" s="44"/>
      <c r="W217" s="41"/>
      <c r="X217" s="41"/>
      <c r="Y217" s="42"/>
      <c r="Z217" s="42"/>
      <c r="AA217" s="42"/>
    </row>
    <row r="218" spans="1:27" x14ac:dyDescent="0.25">
      <c r="A218" s="1" t="s">
        <v>95</v>
      </c>
      <c r="B218" s="4" t="s">
        <v>279</v>
      </c>
      <c r="C218" s="16" t="s">
        <v>280</v>
      </c>
      <c r="D218" s="1" t="s">
        <v>284</v>
      </c>
      <c r="E218" s="20">
        <v>13.25</v>
      </c>
      <c r="F218" s="20">
        <v>13.25</v>
      </c>
      <c r="G218" s="20">
        <f t="shared" si="2"/>
        <v>13.25</v>
      </c>
      <c r="H218" s="17" t="s">
        <v>230</v>
      </c>
      <c r="I218" s="10">
        <v>27650</v>
      </c>
      <c r="J218" s="9">
        <v>240</v>
      </c>
      <c r="K218" s="9">
        <v>31036</v>
      </c>
      <c r="L218" s="9">
        <v>31911</v>
      </c>
      <c r="M218" s="8">
        <v>31398</v>
      </c>
      <c r="O218" s="44"/>
      <c r="W218" s="41"/>
      <c r="X218" s="41"/>
      <c r="Y218" s="42"/>
      <c r="Z218" s="42"/>
      <c r="AA218" s="42"/>
    </row>
    <row r="219" spans="1:27" x14ac:dyDescent="0.25">
      <c r="A219" s="1" t="s">
        <v>95</v>
      </c>
      <c r="B219" s="4">
        <v>1</v>
      </c>
      <c r="C219" s="16" t="s">
        <v>275</v>
      </c>
      <c r="D219" s="1" t="s">
        <v>101</v>
      </c>
      <c r="E219" s="20">
        <v>13</v>
      </c>
      <c r="F219" s="20">
        <v>14</v>
      </c>
      <c r="G219" s="20">
        <f t="shared" si="2"/>
        <v>13.5</v>
      </c>
      <c r="H219" s="17" t="s">
        <v>189</v>
      </c>
      <c r="I219" s="7">
        <v>830</v>
      </c>
      <c r="J219" s="7">
        <v>40</v>
      </c>
      <c r="K219" s="8">
        <v>665</v>
      </c>
      <c r="L219" s="8">
        <v>767</v>
      </c>
      <c r="M219" s="8">
        <v>708</v>
      </c>
      <c r="O219" s="44"/>
      <c r="W219" s="41"/>
      <c r="X219" s="41"/>
      <c r="Y219" s="42"/>
      <c r="Z219" s="42"/>
      <c r="AA219" s="42"/>
    </row>
    <row r="220" spans="1:27" x14ac:dyDescent="0.25">
      <c r="A220" s="1" t="s">
        <v>95</v>
      </c>
      <c r="B220" s="4">
        <v>1</v>
      </c>
      <c r="C220" s="16" t="s">
        <v>275</v>
      </c>
      <c r="D220" s="1" t="s">
        <v>102</v>
      </c>
      <c r="E220" s="20">
        <v>16</v>
      </c>
      <c r="F220" s="20">
        <v>18</v>
      </c>
      <c r="G220" s="20">
        <f t="shared" si="2"/>
        <v>17</v>
      </c>
      <c r="H220" s="17" t="s">
        <v>230</v>
      </c>
      <c r="I220" s="7">
        <v>3880</v>
      </c>
      <c r="J220" s="7">
        <v>40</v>
      </c>
      <c r="K220" s="8">
        <v>4097</v>
      </c>
      <c r="L220" s="8">
        <v>4411</v>
      </c>
      <c r="M220" s="8">
        <v>4249</v>
      </c>
      <c r="O220" s="44"/>
      <c r="W220" s="41"/>
      <c r="X220" s="41"/>
      <c r="Y220" s="42"/>
      <c r="Z220" s="42"/>
      <c r="AA220" s="42"/>
    </row>
    <row r="221" spans="1:27" x14ac:dyDescent="0.25">
      <c r="A221" s="1" t="s">
        <v>95</v>
      </c>
      <c r="B221" s="4">
        <v>1</v>
      </c>
      <c r="C221" s="16" t="s">
        <v>275</v>
      </c>
      <c r="D221" s="1" t="s">
        <v>103</v>
      </c>
      <c r="E221" s="20">
        <v>19.5</v>
      </c>
      <c r="F221" s="20">
        <v>21</v>
      </c>
      <c r="G221" s="20">
        <f t="shared" si="2"/>
        <v>20.25</v>
      </c>
      <c r="H221" s="17" t="s">
        <v>230</v>
      </c>
      <c r="I221" s="7">
        <v>3850</v>
      </c>
      <c r="J221" s="7">
        <v>40</v>
      </c>
      <c r="K221" s="8">
        <v>4013</v>
      </c>
      <c r="L221" s="8">
        <v>4406</v>
      </c>
      <c r="M221" s="8">
        <v>4201</v>
      </c>
      <c r="O221" s="44"/>
      <c r="W221" s="41"/>
      <c r="X221" s="41"/>
      <c r="Y221" s="42"/>
      <c r="Z221" s="42"/>
      <c r="AA221" s="42"/>
    </row>
    <row r="222" spans="1:27" x14ac:dyDescent="0.25">
      <c r="A222" s="1" t="s">
        <v>95</v>
      </c>
      <c r="B222" s="4">
        <v>1</v>
      </c>
      <c r="C222" s="16" t="s">
        <v>275</v>
      </c>
      <c r="D222" s="1" t="s">
        <v>104</v>
      </c>
      <c r="E222" s="20">
        <v>33</v>
      </c>
      <c r="F222" s="20">
        <v>35</v>
      </c>
      <c r="G222" s="20">
        <f t="shared" si="2"/>
        <v>34</v>
      </c>
      <c r="H222" s="17" t="s">
        <v>189</v>
      </c>
      <c r="I222" s="7">
        <v>4380</v>
      </c>
      <c r="J222" s="7">
        <v>50</v>
      </c>
      <c r="K222" s="8">
        <v>4826</v>
      </c>
      <c r="L222" s="8">
        <v>5212</v>
      </c>
      <c r="M222" s="8">
        <v>4921</v>
      </c>
      <c r="O222" s="44"/>
      <c r="W222" s="41"/>
      <c r="X222" s="41"/>
      <c r="Y222" s="42"/>
      <c r="Z222" s="42"/>
      <c r="AA222" s="42"/>
    </row>
    <row r="223" spans="1:27" x14ac:dyDescent="0.25">
      <c r="A223" s="1" t="s">
        <v>95</v>
      </c>
      <c r="B223" s="4">
        <v>1</v>
      </c>
      <c r="C223" s="16" t="s">
        <v>275</v>
      </c>
      <c r="D223" s="1" t="s">
        <v>105</v>
      </c>
      <c r="E223" s="20">
        <v>75</v>
      </c>
      <c r="F223" s="20">
        <v>76</v>
      </c>
      <c r="G223" s="20">
        <f t="shared" si="2"/>
        <v>75.5</v>
      </c>
      <c r="H223" s="17" t="s">
        <v>189</v>
      </c>
      <c r="I223" s="7">
        <v>5200</v>
      </c>
      <c r="J223" s="7">
        <v>50</v>
      </c>
      <c r="K223" s="8">
        <v>5744</v>
      </c>
      <c r="L223" s="8">
        <v>6167</v>
      </c>
      <c r="M223" s="8">
        <v>5915</v>
      </c>
      <c r="O223" s="44"/>
      <c r="W223" s="41"/>
      <c r="X223" s="41"/>
      <c r="Y223" s="42"/>
      <c r="Z223" s="42"/>
      <c r="AA223" s="42"/>
    </row>
    <row r="224" spans="1:27" x14ac:dyDescent="0.25">
      <c r="A224" s="1" t="s">
        <v>95</v>
      </c>
      <c r="B224" s="4">
        <v>1</v>
      </c>
      <c r="C224" s="16" t="s">
        <v>275</v>
      </c>
      <c r="D224" s="1" t="s">
        <v>106</v>
      </c>
      <c r="E224" s="20">
        <v>96</v>
      </c>
      <c r="F224" s="20">
        <v>97</v>
      </c>
      <c r="G224" s="20">
        <f t="shared" si="2"/>
        <v>96.5</v>
      </c>
      <c r="H224" s="17" t="s">
        <v>189</v>
      </c>
      <c r="I224" s="7">
        <v>5590</v>
      </c>
      <c r="J224" s="7">
        <v>40</v>
      </c>
      <c r="K224" s="8">
        <v>6279</v>
      </c>
      <c r="L224" s="8">
        <v>6433</v>
      </c>
      <c r="M224" s="8">
        <v>6346</v>
      </c>
      <c r="O224" s="44"/>
      <c r="W224" s="41"/>
      <c r="X224" s="41"/>
      <c r="Y224" s="42"/>
      <c r="Z224" s="42"/>
      <c r="AA224" s="42"/>
    </row>
    <row r="225" spans="1:27" x14ac:dyDescent="0.25">
      <c r="A225" s="1" t="s">
        <v>95</v>
      </c>
      <c r="B225" s="4">
        <v>2</v>
      </c>
      <c r="C225" s="16" t="s">
        <v>275</v>
      </c>
      <c r="D225" s="1" t="s">
        <v>107</v>
      </c>
      <c r="E225" s="20">
        <v>14</v>
      </c>
      <c r="F225" s="20">
        <v>15</v>
      </c>
      <c r="G225" s="20">
        <f t="shared" si="2"/>
        <v>14.5</v>
      </c>
      <c r="H225" s="17" t="s">
        <v>189</v>
      </c>
      <c r="I225" s="7">
        <v>260</v>
      </c>
      <c r="J225" s="7">
        <v>40</v>
      </c>
      <c r="K225" s="8">
        <v>0</v>
      </c>
      <c r="L225" s="8">
        <v>441</v>
      </c>
      <c r="M225" s="8">
        <v>218</v>
      </c>
      <c r="O225" s="44"/>
      <c r="W225" s="41"/>
      <c r="X225" s="41"/>
      <c r="Y225" s="42"/>
      <c r="Z225" s="42"/>
      <c r="AA225" s="42"/>
    </row>
    <row r="226" spans="1:27" x14ac:dyDescent="0.25">
      <c r="A226" s="1" t="s">
        <v>95</v>
      </c>
      <c r="B226" s="4">
        <v>2</v>
      </c>
      <c r="C226" s="16" t="s">
        <v>275</v>
      </c>
      <c r="D226" s="1" t="s">
        <v>108</v>
      </c>
      <c r="E226" s="20">
        <v>17</v>
      </c>
      <c r="F226" s="20">
        <v>18</v>
      </c>
      <c r="G226" s="20">
        <f t="shared" ref="G226:G288" si="5">AVERAGE(E226:F226)</f>
        <v>17.5</v>
      </c>
      <c r="H226" s="17" t="s">
        <v>189</v>
      </c>
      <c r="I226" s="7">
        <v>560</v>
      </c>
      <c r="J226" s="7">
        <v>40</v>
      </c>
      <c r="K226" s="8">
        <v>499</v>
      </c>
      <c r="L226" s="8">
        <v>626</v>
      </c>
      <c r="M226" s="8">
        <v>534</v>
      </c>
      <c r="O226" s="44"/>
      <c r="W226" s="41"/>
      <c r="X226" s="41"/>
      <c r="Y226" s="42"/>
      <c r="Z226" s="42"/>
      <c r="AA226" s="42"/>
    </row>
    <row r="227" spans="1:27" x14ac:dyDescent="0.25">
      <c r="A227" s="1" t="s">
        <v>95</v>
      </c>
      <c r="B227" s="4">
        <v>2</v>
      </c>
      <c r="C227" s="16" t="s">
        <v>275</v>
      </c>
      <c r="D227" s="1" t="s">
        <v>109</v>
      </c>
      <c r="E227" s="20">
        <v>24</v>
      </c>
      <c r="F227" s="20">
        <v>25</v>
      </c>
      <c r="G227" s="20">
        <f t="shared" si="5"/>
        <v>24.5</v>
      </c>
      <c r="H227" s="17" t="s">
        <v>189</v>
      </c>
      <c r="I227" s="7">
        <v>4320</v>
      </c>
      <c r="J227" s="7">
        <v>40</v>
      </c>
      <c r="K227" s="8">
        <v>4651</v>
      </c>
      <c r="L227" s="8">
        <v>4970</v>
      </c>
      <c r="M227" s="8">
        <v>4849</v>
      </c>
      <c r="O227" s="44"/>
      <c r="W227" s="41"/>
      <c r="X227" s="41"/>
      <c r="Y227" s="42"/>
      <c r="Z227" s="42"/>
      <c r="AA227" s="42"/>
    </row>
    <row r="228" spans="1:27" x14ac:dyDescent="0.25">
      <c r="A228" s="1" t="s">
        <v>95</v>
      </c>
      <c r="B228" s="4">
        <v>2</v>
      </c>
      <c r="C228" s="16" t="s">
        <v>275</v>
      </c>
      <c r="D228" s="1" t="s">
        <v>110</v>
      </c>
      <c r="E228" s="20">
        <v>50</v>
      </c>
      <c r="F228" s="20">
        <v>51</v>
      </c>
      <c r="G228" s="20">
        <f t="shared" si="5"/>
        <v>50.5</v>
      </c>
      <c r="H228" s="17" t="s">
        <v>189</v>
      </c>
      <c r="I228" s="7">
        <v>5210</v>
      </c>
      <c r="J228" s="7">
        <v>50</v>
      </c>
      <c r="K228" s="8">
        <v>5747</v>
      </c>
      <c r="L228" s="8">
        <v>6172</v>
      </c>
      <c r="M228" s="8">
        <v>5926</v>
      </c>
      <c r="O228" s="44"/>
      <c r="W228" s="41"/>
      <c r="X228" s="41"/>
      <c r="Y228" s="42"/>
      <c r="Z228" s="42"/>
      <c r="AA228" s="42"/>
    </row>
    <row r="229" spans="1:27" x14ac:dyDescent="0.25">
      <c r="A229" s="1" t="s">
        <v>95</v>
      </c>
      <c r="B229" s="4">
        <v>2</v>
      </c>
      <c r="C229" s="16" t="s">
        <v>275</v>
      </c>
      <c r="D229" s="1" t="s">
        <v>111</v>
      </c>
      <c r="E229" s="20">
        <v>93</v>
      </c>
      <c r="F229" s="20">
        <v>95</v>
      </c>
      <c r="G229" s="20">
        <f t="shared" si="5"/>
        <v>94</v>
      </c>
      <c r="H229" s="17" t="s">
        <v>189</v>
      </c>
      <c r="I229" s="7">
        <v>6770</v>
      </c>
      <c r="J229" s="7">
        <v>50</v>
      </c>
      <c r="K229" s="8">
        <v>7499</v>
      </c>
      <c r="L229" s="8">
        <v>7675</v>
      </c>
      <c r="M229" s="8">
        <v>7594</v>
      </c>
      <c r="O229" s="44"/>
      <c r="W229" s="41"/>
      <c r="X229" s="41"/>
      <c r="Y229" s="42"/>
      <c r="Z229" s="42"/>
      <c r="AA229" s="42"/>
    </row>
    <row r="230" spans="1:27" x14ac:dyDescent="0.25">
      <c r="A230" s="1" t="s">
        <v>95</v>
      </c>
      <c r="B230" s="4" t="s">
        <v>125</v>
      </c>
      <c r="C230" s="16" t="s">
        <v>417</v>
      </c>
      <c r="D230" s="1" t="s">
        <v>153</v>
      </c>
      <c r="E230" s="20">
        <v>0.1</v>
      </c>
      <c r="F230" s="20">
        <v>0.1</v>
      </c>
      <c r="G230" s="20">
        <f t="shared" si="5"/>
        <v>0.1</v>
      </c>
      <c r="H230" s="17" t="s">
        <v>189</v>
      </c>
      <c r="I230" s="7">
        <v>1884</v>
      </c>
      <c r="J230" s="7">
        <v>50</v>
      </c>
      <c r="K230" s="8">
        <v>1614</v>
      </c>
      <c r="L230" s="8">
        <v>1899</v>
      </c>
      <c r="M230" s="8">
        <v>1780</v>
      </c>
      <c r="O230" s="44"/>
      <c r="W230" s="41"/>
      <c r="X230" s="41"/>
      <c r="Y230" s="42"/>
      <c r="Z230" s="42"/>
      <c r="AA230" s="42"/>
    </row>
    <row r="231" spans="1:27" x14ac:dyDescent="0.25">
      <c r="A231" s="1" t="s">
        <v>95</v>
      </c>
      <c r="B231" s="4" t="s">
        <v>125</v>
      </c>
      <c r="C231" s="16" t="s">
        <v>417</v>
      </c>
      <c r="D231" s="1" t="s">
        <v>154</v>
      </c>
      <c r="E231" s="20">
        <v>0.2</v>
      </c>
      <c r="F231" s="20">
        <v>0.2</v>
      </c>
      <c r="G231" s="20">
        <f t="shared" si="5"/>
        <v>0.2</v>
      </c>
      <c r="H231" s="17" t="s">
        <v>189</v>
      </c>
      <c r="I231" s="7">
        <v>1167</v>
      </c>
      <c r="J231" s="7">
        <v>50</v>
      </c>
      <c r="K231" s="8">
        <v>932</v>
      </c>
      <c r="L231" s="8">
        <v>1175</v>
      </c>
      <c r="M231" s="8">
        <v>1024</v>
      </c>
      <c r="O231" s="44"/>
      <c r="W231" s="41"/>
      <c r="X231" s="41"/>
      <c r="Y231" s="42"/>
      <c r="Z231" s="42"/>
      <c r="AA231" s="42"/>
    </row>
    <row r="232" spans="1:27" x14ac:dyDescent="0.25">
      <c r="A232" s="1" t="s">
        <v>95</v>
      </c>
      <c r="B232" s="4" t="s">
        <v>125</v>
      </c>
      <c r="C232" s="16" t="s">
        <v>417</v>
      </c>
      <c r="D232" s="1" t="s">
        <v>126</v>
      </c>
      <c r="E232" s="20">
        <v>0.4</v>
      </c>
      <c r="F232" s="20">
        <v>0.4</v>
      </c>
      <c r="G232" s="20">
        <f t="shared" si="5"/>
        <v>0.4</v>
      </c>
      <c r="H232" s="17" t="s">
        <v>189</v>
      </c>
      <c r="I232" s="10">
        <v>93</v>
      </c>
      <c r="J232" s="10">
        <v>45</v>
      </c>
      <c r="K232" s="9"/>
      <c r="L232" s="9"/>
      <c r="M232" s="9"/>
      <c r="N232" s="36" t="s">
        <v>428</v>
      </c>
      <c r="O232" s="44"/>
      <c r="W232" s="41"/>
      <c r="X232" s="41"/>
      <c r="Y232" s="42"/>
      <c r="Z232" s="42"/>
      <c r="AA232" s="42"/>
    </row>
    <row r="233" spans="1:27" x14ac:dyDescent="0.25">
      <c r="A233" s="1" t="s">
        <v>95</v>
      </c>
      <c r="B233" s="4" t="s">
        <v>125</v>
      </c>
      <c r="C233" s="16" t="s">
        <v>417</v>
      </c>
      <c r="D233" s="1" t="s">
        <v>127</v>
      </c>
      <c r="E233" s="20">
        <v>0.6</v>
      </c>
      <c r="F233" s="20">
        <v>0.6</v>
      </c>
      <c r="G233" s="20">
        <f t="shared" si="5"/>
        <v>0.6</v>
      </c>
      <c r="H233" s="17" t="s">
        <v>189</v>
      </c>
      <c r="I233" s="10">
        <v>561</v>
      </c>
      <c r="J233" s="10">
        <v>20</v>
      </c>
      <c r="K233" s="9">
        <v>513</v>
      </c>
      <c r="L233" s="9">
        <v>550</v>
      </c>
      <c r="M233" s="9">
        <v>534</v>
      </c>
      <c r="N233" s="36"/>
      <c r="O233" s="44"/>
      <c r="W233" s="41"/>
      <c r="X233" s="41"/>
      <c r="Y233" s="42"/>
      <c r="Z233" s="42"/>
      <c r="AA233" s="42"/>
    </row>
    <row r="234" spans="1:27" x14ac:dyDescent="0.25">
      <c r="A234" s="1" t="s">
        <v>95</v>
      </c>
      <c r="B234" s="4" t="s">
        <v>125</v>
      </c>
      <c r="C234" s="16" t="s">
        <v>417</v>
      </c>
      <c r="D234" s="1" t="s">
        <v>128</v>
      </c>
      <c r="E234" s="20">
        <v>0.8</v>
      </c>
      <c r="F234" s="20">
        <v>0.8</v>
      </c>
      <c r="G234" s="20">
        <f t="shared" si="5"/>
        <v>0.8</v>
      </c>
      <c r="H234" s="17" t="s">
        <v>189</v>
      </c>
      <c r="I234" s="10">
        <v>587</v>
      </c>
      <c r="J234" s="10">
        <v>30</v>
      </c>
      <c r="K234" s="9">
        <v>513</v>
      </c>
      <c r="L234" s="9">
        <v>628</v>
      </c>
      <c r="M234" s="9">
        <v>545</v>
      </c>
      <c r="N234" s="36"/>
      <c r="O234" s="44"/>
      <c r="W234" s="41"/>
      <c r="X234" s="41"/>
      <c r="Y234" s="42"/>
      <c r="Z234" s="42"/>
      <c r="AA234" s="42"/>
    </row>
    <row r="235" spans="1:27" x14ac:dyDescent="0.25">
      <c r="A235" s="1" t="s">
        <v>95</v>
      </c>
      <c r="B235" s="4" t="s">
        <v>125</v>
      </c>
      <c r="C235" s="16" t="s">
        <v>417</v>
      </c>
      <c r="D235" s="1" t="s">
        <v>129</v>
      </c>
      <c r="E235" s="20">
        <v>0.9</v>
      </c>
      <c r="F235" s="20">
        <v>0.9</v>
      </c>
      <c r="G235" s="20">
        <f t="shared" si="5"/>
        <v>0.9</v>
      </c>
      <c r="H235" s="17" t="s">
        <v>189</v>
      </c>
      <c r="I235" s="10">
        <v>1881</v>
      </c>
      <c r="J235" s="10">
        <v>25</v>
      </c>
      <c r="K235" s="9">
        <v>1713</v>
      </c>
      <c r="L235" s="9">
        <v>1831</v>
      </c>
      <c r="M235" s="9">
        <v>1779</v>
      </c>
      <c r="N235" s="36"/>
      <c r="O235" s="44"/>
      <c r="W235" s="41"/>
      <c r="X235" s="41"/>
      <c r="Y235" s="42"/>
      <c r="Z235" s="42"/>
      <c r="AA235" s="42"/>
    </row>
    <row r="236" spans="1:27" x14ac:dyDescent="0.25">
      <c r="A236" s="1" t="s">
        <v>95</v>
      </c>
      <c r="B236" s="4" t="s">
        <v>125</v>
      </c>
      <c r="C236" s="16" t="s">
        <v>417</v>
      </c>
      <c r="D236" s="1" t="s">
        <v>130</v>
      </c>
      <c r="E236" s="20">
        <v>1</v>
      </c>
      <c r="F236" s="20">
        <v>1</v>
      </c>
      <c r="G236" s="20">
        <f t="shared" si="5"/>
        <v>1</v>
      </c>
      <c r="H236" s="17" t="s">
        <v>189</v>
      </c>
      <c r="I236" s="10">
        <v>8938</v>
      </c>
      <c r="J236" s="10">
        <v>35</v>
      </c>
      <c r="K236" s="9">
        <v>9798</v>
      </c>
      <c r="L236" s="9">
        <v>10191</v>
      </c>
      <c r="M236" s="9">
        <v>10031</v>
      </c>
      <c r="N236" s="36"/>
      <c r="O236" s="44"/>
      <c r="W236" s="41"/>
      <c r="X236" s="41"/>
      <c r="Y236" s="42"/>
      <c r="Z236" s="42"/>
      <c r="AA236" s="42"/>
    </row>
    <row r="237" spans="1:27" x14ac:dyDescent="0.25">
      <c r="A237" s="1" t="s">
        <v>95</v>
      </c>
      <c r="B237" s="4" t="s">
        <v>125</v>
      </c>
      <c r="C237" s="16" t="s">
        <v>417</v>
      </c>
      <c r="D237" s="1" t="s">
        <v>276</v>
      </c>
      <c r="E237" s="20">
        <v>1.7</v>
      </c>
      <c r="F237" s="20">
        <v>1.7</v>
      </c>
      <c r="G237" s="20">
        <f t="shared" si="5"/>
        <v>1.7</v>
      </c>
      <c r="H237" s="17" t="s">
        <v>189</v>
      </c>
      <c r="I237" s="10">
        <v>21730</v>
      </c>
      <c r="J237" s="10">
        <v>100</v>
      </c>
      <c r="K237" s="9">
        <v>25757</v>
      </c>
      <c r="L237" s="9">
        <v>26124</v>
      </c>
      <c r="M237" s="9">
        <v>25941</v>
      </c>
      <c r="N237" s="36"/>
      <c r="O237" s="44"/>
      <c r="W237" s="41"/>
      <c r="X237" s="41"/>
      <c r="Y237" s="42"/>
      <c r="Z237" s="42"/>
      <c r="AA237" s="42"/>
    </row>
    <row r="238" spans="1:27" x14ac:dyDescent="0.25">
      <c r="A238" s="1" t="s">
        <v>95</v>
      </c>
      <c r="B238" s="4" t="s">
        <v>125</v>
      </c>
      <c r="C238" s="16" t="s">
        <v>417</v>
      </c>
      <c r="D238" s="1" t="s">
        <v>277</v>
      </c>
      <c r="E238" s="20">
        <v>2</v>
      </c>
      <c r="F238" s="20">
        <v>2</v>
      </c>
      <c r="G238" s="20">
        <f t="shared" si="5"/>
        <v>2</v>
      </c>
      <c r="H238" s="17" t="s">
        <v>189</v>
      </c>
      <c r="I238" s="10">
        <v>29170</v>
      </c>
      <c r="J238" s="10">
        <v>250</v>
      </c>
      <c r="K238" s="9">
        <v>32693</v>
      </c>
      <c r="L238" s="9">
        <v>33847</v>
      </c>
      <c r="M238" s="9">
        <v>33322</v>
      </c>
      <c r="N238" s="36"/>
      <c r="O238" s="44"/>
      <c r="W238" s="41"/>
      <c r="X238" s="41"/>
      <c r="Y238" s="42"/>
      <c r="Z238" s="42"/>
      <c r="AA238" s="42"/>
    </row>
    <row r="239" spans="1:27" x14ac:dyDescent="0.25">
      <c r="A239" s="1" t="s">
        <v>95</v>
      </c>
      <c r="B239" s="4" t="s">
        <v>125</v>
      </c>
      <c r="C239" s="16" t="s">
        <v>417</v>
      </c>
      <c r="D239" s="1" t="s">
        <v>278</v>
      </c>
      <c r="E239" s="20">
        <v>2.25</v>
      </c>
      <c r="F239" s="20">
        <v>2.25</v>
      </c>
      <c r="G239" s="20">
        <f t="shared" si="5"/>
        <v>2.25</v>
      </c>
      <c r="H239" s="17" t="s">
        <v>189</v>
      </c>
      <c r="I239" s="10">
        <v>24210</v>
      </c>
      <c r="J239" s="10">
        <v>190</v>
      </c>
      <c r="K239" s="9">
        <v>27813</v>
      </c>
      <c r="L239" s="9">
        <v>28621</v>
      </c>
      <c r="M239" s="9">
        <v>28205</v>
      </c>
      <c r="N239" s="36"/>
      <c r="O239" s="44"/>
      <c r="W239" s="41"/>
      <c r="X239" s="41"/>
      <c r="Y239" s="42"/>
      <c r="Z239" s="42"/>
      <c r="AA239" s="42"/>
    </row>
    <row r="240" spans="1:27" x14ac:dyDescent="0.25">
      <c r="A240" s="1" t="s">
        <v>95</v>
      </c>
      <c r="B240" s="4" t="s">
        <v>143</v>
      </c>
      <c r="C240" s="16" t="s">
        <v>391</v>
      </c>
      <c r="D240" s="1" t="s">
        <v>285</v>
      </c>
      <c r="E240" s="20" t="s">
        <v>142</v>
      </c>
      <c r="F240" s="20" t="str">
        <f>E240</f>
        <v>ND</v>
      </c>
      <c r="G240" s="20" t="s">
        <v>142</v>
      </c>
      <c r="H240" s="4" t="s">
        <v>230</v>
      </c>
      <c r="I240" s="10">
        <v>13950</v>
      </c>
      <c r="J240" s="9">
        <v>70</v>
      </c>
      <c r="K240" s="9">
        <v>16550</v>
      </c>
      <c r="L240" s="9">
        <v>17121</v>
      </c>
      <c r="M240" s="9">
        <v>16854</v>
      </c>
      <c r="N240" s="36"/>
      <c r="O240" s="44"/>
      <c r="W240" s="41"/>
      <c r="X240" s="41"/>
      <c r="Y240" s="42"/>
      <c r="Z240" s="42"/>
      <c r="AA240" s="42"/>
    </row>
    <row r="241" spans="1:27" x14ac:dyDescent="0.25">
      <c r="A241" s="1" t="s">
        <v>95</v>
      </c>
      <c r="B241" s="4" t="s">
        <v>143</v>
      </c>
      <c r="C241" s="16" t="s">
        <v>391</v>
      </c>
      <c r="D241" s="1" t="s">
        <v>144</v>
      </c>
      <c r="E241" s="20">
        <v>0.37</v>
      </c>
      <c r="F241" s="20">
        <f t="shared" ref="F241:F288" si="6">E241</f>
        <v>0.37</v>
      </c>
      <c r="G241" s="20">
        <f t="shared" si="5"/>
        <v>0.37</v>
      </c>
      <c r="H241" s="4" t="s">
        <v>230</v>
      </c>
      <c r="I241" s="10">
        <v>975</v>
      </c>
      <c r="J241" s="9">
        <v>30</v>
      </c>
      <c r="K241" s="9">
        <v>774</v>
      </c>
      <c r="L241" s="9">
        <v>920</v>
      </c>
      <c r="M241" s="9">
        <v>852</v>
      </c>
      <c r="N241" s="36"/>
      <c r="O241" s="44"/>
      <c r="W241" s="41"/>
      <c r="X241" s="41"/>
      <c r="Y241" s="42"/>
      <c r="Z241" s="42"/>
      <c r="AA241" s="42"/>
    </row>
    <row r="242" spans="1:27" x14ac:dyDescent="0.25">
      <c r="A242" s="1" t="s">
        <v>95</v>
      </c>
      <c r="B242" s="4" t="s">
        <v>145</v>
      </c>
      <c r="C242" s="16" t="s">
        <v>391</v>
      </c>
      <c r="D242" s="1" t="s">
        <v>146</v>
      </c>
      <c r="E242" s="20">
        <v>0.25</v>
      </c>
      <c r="F242" s="20">
        <f t="shared" si="6"/>
        <v>0.25</v>
      </c>
      <c r="G242" s="20">
        <f t="shared" si="5"/>
        <v>0.25</v>
      </c>
      <c r="H242" s="4" t="s">
        <v>230</v>
      </c>
      <c r="I242" s="10">
        <v>795</v>
      </c>
      <c r="J242" s="9">
        <v>35</v>
      </c>
      <c r="K242" s="9">
        <v>579</v>
      </c>
      <c r="L242" s="9">
        <v>736</v>
      </c>
      <c r="M242" s="9">
        <v>690</v>
      </c>
      <c r="N242" s="36"/>
      <c r="O242" s="44"/>
      <c r="W242" s="41"/>
      <c r="X242" s="41"/>
      <c r="Y242" s="42"/>
      <c r="Z242" s="42"/>
      <c r="AA242" s="42"/>
    </row>
    <row r="243" spans="1:27" x14ac:dyDescent="0.25">
      <c r="A243" s="1" t="s">
        <v>95</v>
      </c>
      <c r="B243" s="4" t="s">
        <v>145</v>
      </c>
      <c r="C243" s="16" t="s">
        <v>391</v>
      </c>
      <c r="D243" s="1" t="s">
        <v>286</v>
      </c>
      <c r="E243" s="20" t="s">
        <v>142</v>
      </c>
      <c r="F243" s="20" t="str">
        <f t="shared" si="6"/>
        <v>ND</v>
      </c>
      <c r="G243" s="20" t="s">
        <v>142</v>
      </c>
      <c r="H243" s="4" t="s">
        <v>230</v>
      </c>
      <c r="I243" s="10">
        <v>2580</v>
      </c>
      <c r="J243" s="9">
        <v>40</v>
      </c>
      <c r="K243" s="9">
        <v>2469</v>
      </c>
      <c r="L243" s="9">
        <v>2753</v>
      </c>
      <c r="M243" s="9">
        <v>2614</v>
      </c>
      <c r="N243" s="36"/>
      <c r="O243" s="44"/>
      <c r="W243" s="41"/>
      <c r="X243" s="41"/>
      <c r="Y243" s="42"/>
      <c r="Z243" s="42"/>
      <c r="AA243" s="42"/>
    </row>
    <row r="244" spans="1:27" x14ac:dyDescent="0.25">
      <c r="A244" s="1" t="s">
        <v>95</v>
      </c>
      <c r="B244" s="4" t="s">
        <v>145</v>
      </c>
      <c r="C244" s="16" t="s">
        <v>391</v>
      </c>
      <c r="D244" s="1" t="s">
        <v>287</v>
      </c>
      <c r="E244" s="20" t="s">
        <v>142</v>
      </c>
      <c r="F244" s="20" t="str">
        <f t="shared" si="6"/>
        <v>ND</v>
      </c>
      <c r="G244" s="20" t="s">
        <v>142</v>
      </c>
      <c r="H244" s="4" t="s">
        <v>230</v>
      </c>
      <c r="I244" s="10">
        <v>18180</v>
      </c>
      <c r="J244" s="9">
        <v>120</v>
      </c>
      <c r="K244" s="9">
        <v>21651</v>
      </c>
      <c r="L244" s="9">
        <v>22329</v>
      </c>
      <c r="M244" s="9">
        <v>21993</v>
      </c>
      <c r="N244" s="36"/>
      <c r="O244" s="44"/>
      <c r="W244" s="41"/>
      <c r="X244" s="41"/>
      <c r="Y244" s="42"/>
      <c r="Z244" s="42"/>
      <c r="AA244" s="42"/>
    </row>
    <row r="245" spans="1:27" x14ac:dyDescent="0.25">
      <c r="A245" s="1" t="s">
        <v>95</v>
      </c>
      <c r="B245" s="4" t="s">
        <v>112</v>
      </c>
      <c r="C245" s="16" t="s">
        <v>391</v>
      </c>
      <c r="D245" s="1" t="s">
        <v>147</v>
      </c>
      <c r="E245" s="20">
        <v>0.17</v>
      </c>
      <c r="F245" s="20">
        <f t="shared" si="6"/>
        <v>0.17</v>
      </c>
      <c r="G245" s="20">
        <f t="shared" si="5"/>
        <v>0.17</v>
      </c>
      <c r="H245" s="4" t="s">
        <v>186</v>
      </c>
      <c r="I245" s="10">
        <v>-692</v>
      </c>
      <c r="J245" s="9">
        <v>29</v>
      </c>
      <c r="K245" s="9">
        <v>-54</v>
      </c>
      <c r="L245" s="9">
        <v>3</v>
      </c>
      <c r="M245" s="9"/>
      <c r="N245" s="36"/>
      <c r="O245" s="44"/>
      <c r="W245" s="41"/>
      <c r="X245" s="41"/>
      <c r="Y245" s="42"/>
      <c r="Z245" s="42"/>
      <c r="AA245" s="42"/>
    </row>
    <row r="246" spans="1:27" x14ac:dyDescent="0.25">
      <c r="A246" s="1" t="s">
        <v>95</v>
      </c>
      <c r="B246" s="4" t="s">
        <v>112</v>
      </c>
      <c r="C246" s="16" t="s">
        <v>391</v>
      </c>
      <c r="D246" s="1" t="s">
        <v>148</v>
      </c>
      <c r="E246" s="20">
        <v>0.2</v>
      </c>
      <c r="F246" s="20">
        <f t="shared" si="6"/>
        <v>0.2</v>
      </c>
      <c r="G246" s="20">
        <f t="shared" si="5"/>
        <v>0.2</v>
      </c>
      <c r="H246" s="4" t="s">
        <v>230</v>
      </c>
      <c r="I246" s="10">
        <v>3025</v>
      </c>
      <c r="J246" s="9">
        <v>35</v>
      </c>
      <c r="K246" s="9">
        <v>3004</v>
      </c>
      <c r="L246" s="9">
        <v>3326</v>
      </c>
      <c r="M246" s="9">
        <v>3155</v>
      </c>
      <c r="N246" s="36"/>
      <c r="O246" s="44"/>
      <c r="W246" s="41"/>
      <c r="X246" s="41"/>
      <c r="Y246" s="42"/>
      <c r="Z246" s="42"/>
      <c r="AA246" s="42"/>
    </row>
    <row r="247" spans="1:27" x14ac:dyDescent="0.25">
      <c r="A247" s="1" t="s">
        <v>95</v>
      </c>
      <c r="B247" s="4" t="s">
        <v>112</v>
      </c>
      <c r="C247" s="16" t="s">
        <v>391</v>
      </c>
      <c r="D247" s="1" t="s">
        <v>149</v>
      </c>
      <c r="E247" s="20">
        <v>0.3</v>
      </c>
      <c r="F247" s="20">
        <f t="shared" si="6"/>
        <v>0.3</v>
      </c>
      <c r="G247" s="20">
        <f t="shared" si="5"/>
        <v>0.3</v>
      </c>
      <c r="H247" s="4" t="s">
        <v>186</v>
      </c>
      <c r="I247" s="10">
        <v>-910</v>
      </c>
      <c r="J247" s="9">
        <v>29</v>
      </c>
      <c r="K247" s="9">
        <v>-50</v>
      </c>
      <c r="L247" s="9">
        <v>8</v>
      </c>
      <c r="M247" s="9"/>
      <c r="N247" s="36"/>
      <c r="O247" s="44"/>
      <c r="W247" s="41"/>
      <c r="X247" s="41"/>
      <c r="Y247" s="42"/>
      <c r="Z247" s="42"/>
      <c r="AA247" s="42"/>
    </row>
    <row r="248" spans="1:27" x14ac:dyDescent="0.25">
      <c r="A248" s="1" t="s">
        <v>95</v>
      </c>
      <c r="B248" s="4" t="s">
        <v>112</v>
      </c>
      <c r="C248" s="16" t="s">
        <v>391</v>
      </c>
      <c r="D248" s="1" t="s">
        <v>113</v>
      </c>
      <c r="E248" s="20">
        <v>0.54</v>
      </c>
      <c r="F248" s="20">
        <f t="shared" si="6"/>
        <v>0.54</v>
      </c>
      <c r="G248" s="20">
        <f t="shared" si="5"/>
        <v>0.54</v>
      </c>
      <c r="H248" s="4" t="s">
        <v>230</v>
      </c>
      <c r="I248" s="10">
        <v>4080</v>
      </c>
      <c r="J248" s="9">
        <v>40</v>
      </c>
      <c r="K248" s="9">
        <v>4416</v>
      </c>
      <c r="L248" s="39">
        <v>4799</v>
      </c>
      <c r="M248" s="9">
        <v>4514</v>
      </c>
      <c r="N248" s="36"/>
      <c r="O248" s="44"/>
      <c r="W248" s="41"/>
      <c r="X248" s="41"/>
      <c r="Y248" s="42"/>
      <c r="Z248" s="42"/>
      <c r="AA248" s="42"/>
    </row>
    <row r="249" spans="1:27" x14ac:dyDescent="0.25">
      <c r="A249" s="1" t="s">
        <v>95</v>
      </c>
      <c r="B249" s="4" t="s">
        <v>112</v>
      </c>
      <c r="C249" s="16" t="s">
        <v>391</v>
      </c>
      <c r="D249" s="1" t="s">
        <v>150</v>
      </c>
      <c r="E249" s="20">
        <v>0.8</v>
      </c>
      <c r="F249" s="20">
        <f t="shared" si="6"/>
        <v>0.8</v>
      </c>
      <c r="G249" s="20">
        <f t="shared" si="5"/>
        <v>0.8</v>
      </c>
      <c r="H249" s="4" t="s">
        <v>186</v>
      </c>
      <c r="I249" s="10">
        <v>0</v>
      </c>
      <c r="J249" s="9">
        <v>32</v>
      </c>
      <c r="K249" s="9">
        <v>-5</v>
      </c>
      <c r="L249" s="9">
        <v>3</v>
      </c>
      <c r="M249" s="9"/>
      <c r="N249" s="36"/>
      <c r="O249" s="44"/>
      <c r="W249" s="41"/>
      <c r="X249" s="41"/>
      <c r="Y249" s="42"/>
      <c r="Z249" s="42"/>
      <c r="AA249" s="42"/>
    </row>
    <row r="250" spans="1:27" x14ac:dyDescent="0.25">
      <c r="A250" s="1" t="s">
        <v>95</v>
      </c>
      <c r="B250" s="4" t="s">
        <v>112</v>
      </c>
      <c r="C250" s="16" t="s">
        <v>391</v>
      </c>
      <c r="D250" s="1" t="s">
        <v>114</v>
      </c>
      <c r="E250" s="20">
        <v>1.28</v>
      </c>
      <c r="F250" s="20">
        <f t="shared" si="6"/>
        <v>1.28</v>
      </c>
      <c r="G250" s="20">
        <f t="shared" si="5"/>
        <v>1.28</v>
      </c>
      <c r="H250" s="4" t="s">
        <v>186</v>
      </c>
      <c r="I250" s="7">
        <v>4670</v>
      </c>
      <c r="J250" s="8">
        <v>40</v>
      </c>
      <c r="K250" s="8">
        <v>5083</v>
      </c>
      <c r="L250" s="12">
        <v>5573</v>
      </c>
      <c r="M250" s="8">
        <v>5397</v>
      </c>
      <c r="O250" s="44"/>
      <c r="W250" s="41"/>
      <c r="X250" s="41"/>
      <c r="Y250" s="42"/>
      <c r="Z250" s="42"/>
      <c r="AA250" s="42"/>
    </row>
    <row r="251" spans="1:27" x14ac:dyDescent="0.25">
      <c r="A251" s="1" t="s">
        <v>95</v>
      </c>
      <c r="B251" s="4" t="s">
        <v>112</v>
      </c>
      <c r="C251" s="16" t="s">
        <v>391</v>
      </c>
      <c r="D251" s="1" t="s">
        <v>151</v>
      </c>
      <c r="E251" s="20">
        <v>1.55</v>
      </c>
      <c r="F251" s="20">
        <f t="shared" si="6"/>
        <v>1.55</v>
      </c>
      <c r="G251" s="20">
        <f t="shared" si="5"/>
        <v>1.55</v>
      </c>
      <c r="H251" s="4" t="s">
        <v>186</v>
      </c>
      <c r="I251" s="7">
        <v>490</v>
      </c>
      <c r="J251" s="8">
        <v>35</v>
      </c>
      <c r="K251" s="8">
        <v>455</v>
      </c>
      <c r="L251" s="8">
        <v>541</v>
      </c>
      <c r="M251" s="8">
        <v>506</v>
      </c>
      <c r="O251" s="44"/>
      <c r="W251" s="41"/>
      <c r="X251" s="41"/>
      <c r="Y251" s="42"/>
      <c r="Z251" s="42"/>
      <c r="AA251" s="42"/>
    </row>
    <row r="252" spans="1:27" x14ac:dyDescent="0.25">
      <c r="A252" s="1" t="s">
        <v>95</v>
      </c>
      <c r="B252" s="4" t="s">
        <v>112</v>
      </c>
      <c r="C252" s="16" t="s">
        <v>391</v>
      </c>
      <c r="D252" s="1" t="s">
        <v>115</v>
      </c>
      <c r="E252" s="20">
        <v>1.85</v>
      </c>
      <c r="F252" s="20">
        <f t="shared" si="6"/>
        <v>1.85</v>
      </c>
      <c r="G252" s="20">
        <f t="shared" si="5"/>
        <v>1.85</v>
      </c>
      <c r="H252" s="4" t="s">
        <v>186</v>
      </c>
      <c r="I252" s="7">
        <v>5030</v>
      </c>
      <c r="J252" s="8">
        <v>40</v>
      </c>
      <c r="K252" s="8">
        <v>5606</v>
      </c>
      <c r="L252" s="12">
        <v>5891</v>
      </c>
      <c r="M252" s="8">
        <v>5717</v>
      </c>
      <c r="O252" s="44"/>
      <c r="W252" s="41"/>
      <c r="X252" s="41"/>
      <c r="Y252" s="42"/>
      <c r="Z252" s="42"/>
      <c r="AA252" s="42"/>
    </row>
    <row r="253" spans="1:27" x14ac:dyDescent="0.25">
      <c r="A253" s="1" t="s">
        <v>95</v>
      </c>
      <c r="B253" s="4" t="s">
        <v>112</v>
      </c>
      <c r="C253" s="16" t="s">
        <v>391</v>
      </c>
      <c r="D253" t="s">
        <v>116</v>
      </c>
      <c r="E253" s="22">
        <v>2.2999999999999998</v>
      </c>
      <c r="F253" s="20">
        <f t="shared" si="6"/>
        <v>2.2999999999999998</v>
      </c>
      <c r="G253" s="20">
        <f t="shared" si="5"/>
        <v>2.2999999999999998</v>
      </c>
      <c r="H253" s="4" t="s">
        <v>230</v>
      </c>
      <c r="I253" s="13">
        <v>5450</v>
      </c>
      <c r="J253" s="13">
        <v>40</v>
      </c>
      <c r="K253" s="8">
        <v>6019</v>
      </c>
      <c r="L253" s="12">
        <v>6297</v>
      </c>
      <c r="M253" s="8">
        <v>6222</v>
      </c>
      <c r="O253" s="44"/>
      <c r="W253" s="41"/>
      <c r="X253" s="41"/>
      <c r="Y253" s="42"/>
      <c r="Z253" s="42"/>
      <c r="AA253" s="42"/>
    </row>
    <row r="254" spans="1:27" x14ac:dyDescent="0.25">
      <c r="A254" s="1" t="s">
        <v>95</v>
      </c>
      <c r="B254" s="4" t="s">
        <v>112</v>
      </c>
      <c r="C254" s="16" t="s">
        <v>391</v>
      </c>
      <c r="D254" t="s">
        <v>152</v>
      </c>
      <c r="E254" s="22">
        <v>2.85</v>
      </c>
      <c r="F254" s="20">
        <f t="shared" si="6"/>
        <v>2.85</v>
      </c>
      <c r="G254" s="20">
        <f t="shared" si="5"/>
        <v>2.85</v>
      </c>
      <c r="H254" s="4" t="s">
        <v>186</v>
      </c>
      <c r="I254" s="13">
        <v>3640</v>
      </c>
      <c r="J254" s="13">
        <v>35</v>
      </c>
      <c r="K254" s="13">
        <v>3730</v>
      </c>
      <c r="L254" s="13">
        <v>4074</v>
      </c>
      <c r="M254" s="8">
        <v>3905</v>
      </c>
      <c r="O254" s="44"/>
      <c r="W254" s="41"/>
      <c r="X254" s="41"/>
      <c r="Y254" s="42"/>
      <c r="Z254" s="42"/>
      <c r="AA254" s="42"/>
    </row>
    <row r="255" spans="1:27" x14ac:dyDescent="0.25">
      <c r="A255" s="1" t="s">
        <v>95</v>
      </c>
      <c r="B255" s="4" t="s">
        <v>112</v>
      </c>
      <c r="C255" s="16" t="s">
        <v>391</v>
      </c>
      <c r="D255" t="s">
        <v>117</v>
      </c>
      <c r="E255" s="22">
        <v>3.55</v>
      </c>
      <c r="F255" s="20">
        <f t="shared" si="6"/>
        <v>3.55</v>
      </c>
      <c r="G255" s="20">
        <f t="shared" si="5"/>
        <v>3.55</v>
      </c>
      <c r="H255" s="16" t="s">
        <v>186</v>
      </c>
      <c r="I255" s="13">
        <v>6170</v>
      </c>
      <c r="J255" s="13">
        <v>40</v>
      </c>
      <c r="K255" s="13">
        <v>6898</v>
      </c>
      <c r="L255" s="13">
        <v>7160</v>
      </c>
      <c r="M255" s="8">
        <v>7020</v>
      </c>
      <c r="O255" s="44"/>
      <c r="W255" s="41"/>
      <c r="X255" s="41"/>
      <c r="Y255" s="42"/>
      <c r="Z255" s="42"/>
      <c r="AA255" s="42"/>
    </row>
    <row r="256" spans="1:27" x14ac:dyDescent="0.25">
      <c r="A256" s="1" t="s">
        <v>95</v>
      </c>
      <c r="B256" s="4" t="s">
        <v>112</v>
      </c>
      <c r="C256" s="16" t="s">
        <v>391</v>
      </c>
      <c r="D256" t="s">
        <v>118</v>
      </c>
      <c r="E256" s="22">
        <v>4.1399999999999997</v>
      </c>
      <c r="F256" s="20">
        <f t="shared" si="6"/>
        <v>4.1399999999999997</v>
      </c>
      <c r="G256" s="20">
        <f t="shared" si="5"/>
        <v>4.1399999999999997</v>
      </c>
      <c r="H256" s="16" t="s">
        <v>186</v>
      </c>
      <c r="I256" s="13">
        <v>6620</v>
      </c>
      <c r="J256" s="13">
        <v>50</v>
      </c>
      <c r="K256" s="13">
        <v>7420</v>
      </c>
      <c r="L256" s="13">
        <v>7573</v>
      </c>
      <c r="M256" s="8">
        <v>7482</v>
      </c>
      <c r="O256" s="44"/>
      <c r="W256" s="41"/>
      <c r="X256" s="41"/>
      <c r="Y256" s="42"/>
      <c r="Z256" s="42"/>
      <c r="AA256" s="42"/>
    </row>
    <row r="257" spans="1:27" x14ac:dyDescent="0.25">
      <c r="A257" s="1" t="s">
        <v>95</v>
      </c>
      <c r="B257" s="4" t="s">
        <v>112</v>
      </c>
      <c r="C257" s="16" t="s">
        <v>391</v>
      </c>
      <c r="D257" t="s">
        <v>119</v>
      </c>
      <c r="E257" s="22">
        <v>4.6500000000000004</v>
      </c>
      <c r="F257" s="20">
        <f t="shared" si="6"/>
        <v>4.6500000000000004</v>
      </c>
      <c r="G257" s="20">
        <f t="shared" si="5"/>
        <v>4.6500000000000004</v>
      </c>
      <c r="H257" s="16" t="s">
        <v>230</v>
      </c>
      <c r="I257" s="13">
        <v>6960</v>
      </c>
      <c r="J257" s="13">
        <v>40</v>
      </c>
      <c r="K257" s="13">
        <v>7664</v>
      </c>
      <c r="L257" s="13">
        <v>7911</v>
      </c>
      <c r="M257" s="8">
        <v>7748</v>
      </c>
      <c r="O257" s="44"/>
      <c r="W257" s="41"/>
      <c r="X257" s="41"/>
      <c r="Y257" s="42"/>
      <c r="Z257" s="42"/>
      <c r="AA257" s="42"/>
    </row>
    <row r="258" spans="1:27" x14ac:dyDescent="0.25">
      <c r="A258" s="1" t="s">
        <v>95</v>
      </c>
      <c r="B258" s="4" t="s">
        <v>112</v>
      </c>
      <c r="C258" s="16" t="s">
        <v>391</v>
      </c>
      <c r="D258" t="s">
        <v>120</v>
      </c>
      <c r="E258" s="22">
        <v>5.34</v>
      </c>
      <c r="F258" s="20">
        <f t="shared" si="6"/>
        <v>5.34</v>
      </c>
      <c r="G258" s="20">
        <f t="shared" si="5"/>
        <v>5.34</v>
      </c>
      <c r="H258" s="16" t="s">
        <v>186</v>
      </c>
      <c r="I258" s="13">
        <v>7410</v>
      </c>
      <c r="J258" s="13">
        <v>50</v>
      </c>
      <c r="K258" s="13">
        <v>8038</v>
      </c>
      <c r="L258" s="13">
        <v>8326</v>
      </c>
      <c r="M258" s="8">
        <v>8189</v>
      </c>
      <c r="O258" s="44"/>
      <c r="W258" s="41"/>
      <c r="X258" s="41"/>
      <c r="Y258" s="42"/>
      <c r="Z258" s="42"/>
      <c r="AA258" s="42"/>
    </row>
    <row r="259" spans="1:27" x14ac:dyDescent="0.25">
      <c r="A259" s="1" t="s">
        <v>95</v>
      </c>
      <c r="B259" s="4" t="s">
        <v>112</v>
      </c>
      <c r="C259" s="16" t="s">
        <v>391</v>
      </c>
      <c r="D259" t="s">
        <v>121</v>
      </c>
      <c r="E259" s="22">
        <v>6.15</v>
      </c>
      <c r="F259" s="20">
        <f t="shared" si="6"/>
        <v>6.15</v>
      </c>
      <c r="G259" s="20">
        <f t="shared" si="5"/>
        <v>6.15</v>
      </c>
      <c r="H259" s="16" t="s">
        <v>186</v>
      </c>
      <c r="I259" s="13">
        <v>7930</v>
      </c>
      <c r="J259" s="13">
        <v>50</v>
      </c>
      <c r="K259" s="13">
        <v>8582</v>
      </c>
      <c r="L259" s="13">
        <v>8979</v>
      </c>
      <c r="M259" s="8">
        <v>8712</v>
      </c>
      <c r="O259" s="44"/>
      <c r="W259" s="41"/>
      <c r="X259" s="41"/>
      <c r="Y259" s="42"/>
      <c r="Z259" s="42"/>
      <c r="AA259" s="42"/>
    </row>
    <row r="260" spans="1:27" x14ac:dyDescent="0.25">
      <c r="A260" s="1" t="s">
        <v>95</v>
      </c>
      <c r="B260" s="4" t="s">
        <v>112</v>
      </c>
      <c r="C260" s="16" t="s">
        <v>391</v>
      </c>
      <c r="D260" t="s">
        <v>122</v>
      </c>
      <c r="E260" s="22">
        <v>6.83</v>
      </c>
      <c r="F260" s="20">
        <f t="shared" si="6"/>
        <v>6.83</v>
      </c>
      <c r="G260" s="20">
        <f t="shared" si="5"/>
        <v>6.83</v>
      </c>
      <c r="H260" s="16" t="s">
        <v>230</v>
      </c>
      <c r="I260" s="13">
        <v>8010</v>
      </c>
      <c r="J260" s="13">
        <v>40</v>
      </c>
      <c r="K260" s="13">
        <v>8649</v>
      </c>
      <c r="L260" s="13">
        <v>8994</v>
      </c>
      <c r="M260" s="8">
        <v>8841</v>
      </c>
      <c r="O260" s="44"/>
      <c r="W260" s="41"/>
      <c r="X260" s="41"/>
      <c r="Y260" s="42"/>
      <c r="Z260" s="42"/>
      <c r="AA260" s="42"/>
    </row>
    <row r="261" spans="1:27" x14ac:dyDescent="0.25">
      <c r="A261" s="1" t="s">
        <v>95</v>
      </c>
      <c r="B261" s="4" t="s">
        <v>112</v>
      </c>
      <c r="C261" s="16" t="s">
        <v>391</v>
      </c>
      <c r="D261" t="s">
        <v>123</v>
      </c>
      <c r="E261" s="22">
        <v>7.33</v>
      </c>
      <c r="F261" s="20">
        <f t="shared" si="6"/>
        <v>7.33</v>
      </c>
      <c r="G261" s="20">
        <f t="shared" si="5"/>
        <v>7.33</v>
      </c>
      <c r="H261" s="16" t="s">
        <v>230</v>
      </c>
      <c r="I261" s="13">
        <v>8340</v>
      </c>
      <c r="J261" s="13">
        <v>50</v>
      </c>
      <c r="K261" s="13">
        <v>9128</v>
      </c>
      <c r="L261" s="13">
        <v>9453</v>
      </c>
      <c r="M261" s="8">
        <v>9309</v>
      </c>
      <c r="O261" s="44"/>
      <c r="W261" s="41"/>
      <c r="X261" s="41"/>
      <c r="Y261" s="42"/>
      <c r="Z261" s="42"/>
      <c r="AA261" s="42"/>
    </row>
    <row r="262" spans="1:27" x14ac:dyDescent="0.25">
      <c r="A262" s="1" t="s">
        <v>95</v>
      </c>
      <c r="B262" s="4" t="s">
        <v>112</v>
      </c>
      <c r="C262" s="16" t="s">
        <v>391</v>
      </c>
      <c r="D262" t="s">
        <v>124</v>
      </c>
      <c r="E262" s="22">
        <v>8.35</v>
      </c>
      <c r="F262" s="20">
        <f t="shared" si="6"/>
        <v>8.35</v>
      </c>
      <c r="G262" s="20">
        <f t="shared" si="5"/>
        <v>8.35</v>
      </c>
      <c r="H262" s="16" t="s">
        <v>230</v>
      </c>
      <c r="I262" s="13">
        <v>9810</v>
      </c>
      <c r="J262" s="13">
        <v>60</v>
      </c>
      <c r="K262" s="13">
        <v>10873</v>
      </c>
      <c r="L262" s="13">
        <v>11312</v>
      </c>
      <c r="M262" s="8">
        <v>11195</v>
      </c>
      <c r="O262" s="44"/>
      <c r="W262" s="41"/>
      <c r="X262" s="41"/>
      <c r="Y262" s="42"/>
      <c r="Z262" s="42"/>
      <c r="AA262" s="42"/>
    </row>
    <row r="263" spans="1:27" x14ac:dyDescent="0.25">
      <c r="A263" s="1" t="s">
        <v>95</v>
      </c>
      <c r="B263" s="4" t="s">
        <v>112</v>
      </c>
      <c r="C263" s="16" t="s">
        <v>391</v>
      </c>
      <c r="D263" t="s">
        <v>288</v>
      </c>
      <c r="E263" s="22">
        <v>10.39</v>
      </c>
      <c r="F263" s="20">
        <f t="shared" si="6"/>
        <v>10.39</v>
      </c>
      <c r="G263" s="20">
        <f t="shared" si="5"/>
        <v>10.39</v>
      </c>
      <c r="H263" s="16" t="s">
        <v>230</v>
      </c>
      <c r="I263" s="13">
        <v>10430</v>
      </c>
      <c r="J263" s="13">
        <v>50</v>
      </c>
      <c r="K263" s="13">
        <v>12026</v>
      </c>
      <c r="L263" s="13">
        <v>12425</v>
      </c>
      <c r="M263" s="8">
        <v>12230</v>
      </c>
      <c r="O263" s="44"/>
      <c r="W263" s="41"/>
      <c r="X263" s="41"/>
      <c r="Y263" s="42"/>
      <c r="Z263" s="42"/>
      <c r="AA263" s="42"/>
    </row>
    <row r="264" spans="1:27" x14ac:dyDescent="0.25">
      <c r="A264" s="1" t="s">
        <v>95</v>
      </c>
      <c r="B264" s="4" t="s">
        <v>112</v>
      </c>
      <c r="C264" s="16" t="s">
        <v>391</v>
      </c>
      <c r="D264" t="s">
        <v>289</v>
      </c>
      <c r="E264" s="22">
        <v>11.25</v>
      </c>
      <c r="F264" s="20">
        <f t="shared" si="6"/>
        <v>11.25</v>
      </c>
      <c r="G264" s="20">
        <f t="shared" si="5"/>
        <v>11.25</v>
      </c>
      <c r="H264" s="16" t="s">
        <v>230</v>
      </c>
      <c r="I264" s="13">
        <v>11020</v>
      </c>
      <c r="J264" s="13">
        <v>50</v>
      </c>
      <c r="K264" s="13">
        <v>12724</v>
      </c>
      <c r="L264" s="13">
        <v>12989</v>
      </c>
      <c r="M264" s="8">
        <v>12834</v>
      </c>
      <c r="O264" s="44"/>
      <c r="W264" s="41"/>
      <c r="X264" s="41"/>
      <c r="Y264" s="42"/>
      <c r="Z264" s="42"/>
      <c r="AA264" s="42"/>
    </row>
    <row r="265" spans="1:27" x14ac:dyDescent="0.25">
      <c r="A265" s="1" t="s">
        <v>95</v>
      </c>
      <c r="B265" s="4" t="s">
        <v>112</v>
      </c>
      <c r="C265" s="16" t="s">
        <v>391</v>
      </c>
      <c r="D265" t="s">
        <v>290</v>
      </c>
      <c r="E265" s="22">
        <v>13.39</v>
      </c>
      <c r="F265" s="20">
        <f t="shared" si="6"/>
        <v>13.39</v>
      </c>
      <c r="G265" s="20">
        <f t="shared" si="5"/>
        <v>13.39</v>
      </c>
      <c r="H265" s="16" t="s">
        <v>230</v>
      </c>
      <c r="I265" s="13">
        <v>13570</v>
      </c>
      <c r="J265" s="13">
        <v>70</v>
      </c>
      <c r="K265" s="13">
        <v>16047</v>
      </c>
      <c r="L265" s="13">
        <v>16560</v>
      </c>
      <c r="M265" s="8">
        <v>16291</v>
      </c>
      <c r="O265" s="44"/>
      <c r="W265" s="41"/>
      <c r="X265" s="41"/>
      <c r="Y265" s="42"/>
      <c r="Z265" s="42"/>
      <c r="AA265" s="42"/>
    </row>
    <row r="266" spans="1:27" x14ac:dyDescent="0.25">
      <c r="A266" s="1" t="s">
        <v>95</v>
      </c>
      <c r="B266" s="4" t="s">
        <v>112</v>
      </c>
      <c r="C266" s="16" t="s">
        <v>391</v>
      </c>
      <c r="D266" t="s">
        <v>291</v>
      </c>
      <c r="E266" s="22">
        <v>13.59</v>
      </c>
      <c r="F266" s="20">
        <f t="shared" si="6"/>
        <v>13.59</v>
      </c>
      <c r="G266" s="20">
        <f t="shared" si="5"/>
        <v>13.59</v>
      </c>
      <c r="H266" s="16" t="s">
        <v>230</v>
      </c>
      <c r="I266" s="13">
        <v>14010</v>
      </c>
      <c r="J266" s="13">
        <v>70</v>
      </c>
      <c r="K266" s="13">
        <v>16622</v>
      </c>
      <c r="L266" s="13">
        <v>17209</v>
      </c>
      <c r="M266" s="8">
        <v>16949</v>
      </c>
      <c r="O266" s="44"/>
      <c r="W266" s="41"/>
      <c r="X266" s="41"/>
      <c r="Y266" s="42"/>
      <c r="Z266" s="42"/>
      <c r="AA266" s="42"/>
    </row>
    <row r="267" spans="1:27" x14ac:dyDescent="0.25">
      <c r="A267" s="1" t="s">
        <v>95</v>
      </c>
      <c r="B267" t="s">
        <v>292</v>
      </c>
      <c r="C267" s="32" t="s">
        <v>422</v>
      </c>
      <c r="D267" t="s">
        <v>293</v>
      </c>
      <c r="E267" s="22" t="s">
        <v>142</v>
      </c>
      <c r="F267" s="20" t="s">
        <v>142</v>
      </c>
      <c r="G267" s="20" t="s">
        <v>142</v>
      </c>
      <c r="H267" s="16" t="s">
        <v>230</v>
      </c>
      <c r="I267" s="13">
        <v>4535</v>
      </c>
      <c r="J267" s="13">
        <v>35</v>
      </c>
      <c r="K267" s="13">
        <v>4978</v>
      </c>
      <c r="L267" s="13">
        <v>5301</v>
      </c>
      <c r="M267" s="8">
        <v>5162</v>
      </c>
      <c r="O267" s="44"/>
      <c r="W267" s="41"/>
      <c r="X267" s="41"/>
      <c r="Y267" s="42"/>
      <c r="Z267" s="42"/>
      <c r="AA267" s="42"/>
    </row>
    <row r="268" spans="1:27" x14ac:dyDescent="0.25">
      <c r="A268" s="1" t="s">
        <v>95</v>
      </c>
      <c r="B268" t="s">
        <v>294</v>
      </c>
      <c r="C268" s="32" t="s">
        <v>422</v>
      </c>
      <c r="D268" t="s">
        <v>295</v>
      </c>
      <c r="E268" s="22" t="s">
        <v>142</v>
      </c>
      <c r="F268" s="20" t="s">
        <v>142</v>
      </c>
      <c r="G268" s="20" t="s">
        <v>142</v>
      </c>
      <c r="H268" s="16" t="s">
        <v>230</v>
      </c>
      <c r="I268" s="11">
        <v>-273</v>
      </c>
      <c r="J268" s="11">
        <v>31</v>
      </c>
      <c r="K268" s="11">
        <v>-8</v>
      </c>
      <c r="L268" s="11">
        <v>-6</v>
      </c>
      <c r="M268" s="11"/>
      <c r="N268" s="36"/>
      <c r="O268" s="44"/>
      <c r="W268" s="41"/>
      <c r="X268" s="41"/>
      <c r="Y268" s="42"/>
      <c r="Z268" s="42"/>
      <c r="AA268" s="42"/>
    </row>
    <row r="269" spans="1:27" x14ac:dyDescent="0.25">
      <c r="A269" s="1" t="s">
        <v>95</v>
      </c>
      <c r="B269" t="s">
        <v>294</v>
      </c>
      <c r="C269" s="32" t="s">
        <v>422</v>
      </c>
      <c r="D269" t="s">
        <v>296</v>
      </c>
      <c r="E269" s="22" t="s">
        <v>142</v>
      </c>
      <c r="F269" s="20" t="s">
        <v>142</v>
      </c>
      <c r="G269" s="20" t="s">
        <v>142</v>
      </c>
      <c r="H269" s="16" t="s">
        <v>230</v>
      </c>
      <c r="I269" s="11">
        <v>5660</v>
      </c>
      <c r="J269" s="11">
        <v>40</v>
      </c>
      <c r="K269" s="11">
        <v>6306</v>
      </c>
      <c r="L269" s="11">
        <v>6484</v>
      </c>
      <c r="M269" s="9">
        <v>6393</v>
      </c>
      <c r="N269" s="36"/>
      <c r="O269" s="44"/>
      <c r="W269" s="41"/>
      <c r="X269" s="41"/>
      <c r="Y269" s="42"/>
      <c r="Z269" s="42"/>
      <c r="AA269" s="42"/>
    </row>
    <row r="270" spans="1:27" x14ac:dyDescent="0.25">
      <c r="A270" s="1" t="s">
        <v>95</v>
      </c>
      <c r="B270" t="s">
        <v>297</v>
      </c>
      <c r="C270" s="16" t="s">
        <v>391</v>
      </c>
      <c r="D270" t="s">
        <v>298</v>
      </c>
      <c r="E270" s="22" t="s">
        <v>142</v>
      </c>
      <c r="F270" s="20" t="str">
        <f>E270</f>
        <v>ND</v>
      </c>
      <c r="G270" s="20" t="s">
        <v>142</v>
      </c>
      <c r="H270" s="16" t="s">
        <v>230</v>
      </c>
      <c r="I270" s="11">
        <v>7940</v>
      </c>
      <c r="J270" s="11">
        <v>50</v>
      </c>
      <c r="K270" s="11">
        <v>8591</v>
      </c>
      <c r="L270" s="11">
        <v>8979</v>
      </c>
      <c r="M270" s="9">
        <v>8727</v>
      </c>
      <c r="N270" s="36"/>
      <c r="O270" s="44"/>
      <c r="W270" s="41"/>
      <c r="X270" s="41"/>
      <c r="Y270" s="42"/>
      <c r="Z270" s="42"/>
      <c r="AA270" s="42"/>
    </row>
    <row r="271" spans="1:27" x14ac:dyDescent="0.25">
      <c r="A271" s="1" t="s">
        <v>95</v>
      </c>
      <c r="B271" t="s">
        <v>297</v>
      </c>
      <c r="C271" s="16" t="s">
        <v>391</v>
      </c>
      <c r="D271" t="s">
        <v>299</v>
      </c>
      <c r="E271" s="22" t="s">
        <v>142</v>
      </c>
      <c r="F271" s="20" t="str">
        <f t="shared" ref="F271:F278" si="7">E271</f>
        <v>ND</v>
      </c>
      <c r="G271" s="20" t="s">
        <v>142</v>
      </c>
      <c r="H271" s="16" t="s">
        <v>230</v>
      </c>
      <c r="I271" s="11">
        <v>8680</v>
      </c>
      <c r="J271" s="11">
        <v>40</v>
      </c>
      <c r="K271" s="11">
        <v>9531</v>
      </c>
      <c r="L271" s="11">
        <v>9693</v>
      </c>
      <c r="M271" s="9">
        <v>9594</v>
      </c>
      <c r="N271" s="36"/>
      <c r="O271" s="44"/>
      <c r="W271" s="41"/>
      <c r="X271" s="41"/>
      <c r="Y271" s="42"/>
      <c r="Z271" s="42"/>
      <c r="AA271" s="42"/>
    </row>
    <row r="272" spans="1:27" x14ac:dyDescent="0.25">
      <c r="A272" s="1" t="s">
        <v>95</v>
      </c>
      <c r="B272" t="s">
        <v>297</v>
      </c>
      <c r="C272" s="16" t="s">
        <v>391</v>
      </c>
      <c r="D272" t="s">
        <v>300</v>
      </c>
      <c r="E272" s="22">
        <v>13.08</v>
      </c>
      <c r="F272" s="20">
        <f t="shared" si="7"/>
        <v>13.08</v>
      </c>
      <c r="G272" s="20">
        <f t="shared" ref="G272:G278" si="8">AVERAGE(E272:F272)</f>
        <v>13.08</v>
      </c>
      <c r="H272" s="16" t="s">
        <v>230</v>
      </c>
      <c r="I272" s="11">
        <v>13010</v>
      </c>
      <c r="J272" s="11">
        <v>60</v>
      </c>
      <c r="K272" s="11">
        <v>15266</v>
      </c>
      <c r="L272" s="11">
        <v>15748</v>
      </c>
      <c r="M272" s="9">
        <v>15503</v>
      </c>
      <c r="N272" s="36"/>
      <c r="O272" s="44"/>
      <c r="W272" s="41"/>
      <c r="X272" s="41"/>
      <c r="Y272" s="42"/>
      <c r="Z272" s="42"/>
      <c r="AA272" s="42"/>
    </row>
    <row r="273" spans="1:27" x14ac:dyDescent="0.25">
      <c r="A273" s="1" t="s">
        <v>95</v>
      </c>
      <c r="B273" t="s">
        <v>297</v>
      </c>
      <c r="C273" s="16" t="s">
        <v>391</v>
      </c>
      <c r="D273" t="s">
        <v>301</v>
      </c>
      <c r="E273" s="22">
        <v>13.28</v>
      </c>
      <c r="F273" s="20">
        <f t="shared" si="7"/>
        <v>13.28</v>
      </c>
      <c r="G273" s="20">
        <f t="shared" si="8"/>
        <v>13.28</v>
      </c>
      <c r="H273" s="16" t="s">
        <v>230</v>
      </c>
      <c r="I273" s="11">
        <v>13500</v>
      </c>
      <c r="J273" s="11">
        <v>50</v>
      </c>
      <c r="K273" s="11">
        <v>15983</v>
      </c>
      <c r="L273" s="11">
        <v>16405</v>
      </c>
      <c r="M273" s="9">
        <v>16193</v>
      </c>
      <c r="N273" s="36"/>
      <c r="O273" s="44"/>
      <c r="W273" s="41"/>
      <c r="X273" s="41"/>
      <c r="Y273" s="42"/>
      <c r="Z273" s="42"/>
      <c r="AA273" s="42"/>
    </row>
    <row r="274" spans="1:27" x14ac:dyDescent="0.25">
      <c r="A274" s="1" t="s">
        <v>95</v>
      </c>
      <c r="B274" t="s">
        <v>297</v>
      </c>
      <c r="C274" s="16" t="s">
        <v>391</v>
      </c>
      <c r="D274" t="s">
        <v>302</v>
      </c>
      <c r="E274" s="22">
        <v>15.27</v>
      </c>
      <c r="F274" s="20">
        <f t="shared" si="7"/>
        <v>15.27</v>
      </c>
      <c r="G274" s="20">
        <f t="shared" si="8"/>
        <v>15.27</v>
      </c>
      <c r="H274" s="16" t="s">
        <v>230</v>
      </c>
      <c r="I274" s="11">
        <v>18850</v>
      </c>
      <c r="J274" s="11">
        <v>130</v>
      </c>
      <c r="K274" s="11">
        <v>22409</v>
      </c>
      <c r="L274" s="11">
        <v>22989</v>
      </c>
      <c r="M274" s="9">
        <v>22676</v>
      </c>
      <c r="N274" s="36"/>
      <c r="O274" s="44"/>
      <c r="W274" s="41"/>
      <c r="X274" s="41"/>
      <c r="Y274" s="42"/>
      <c r="Z274" s="42"/>
      <c r="AA274" s="42"/>
    </row>
    <row r="275" spans="1:27" x14ac:dyDescent="0.25">
      <c r="A275" s="1" t="s">
        <v>95</v>
      </c>
      <c r="B275" t="s">
        <v>297</v>
      </c>
      <c r="C275" s="16" t="s">
        <v>391</v>
      </c>
      <c r="D275" t="s">
        <v>303</v>
      </c>
      <c r="E275" s="22">
        <v>16.95</v>
      </c>
      <c r="F275" s="20">
        <f t="shared" si="7"/>
        <v>16.95</v>
      </c>
      <c r="G275" s="20">
        <f t="shared" si="8"/>
        <v>16.95</v>
      </c>
      <c r="H275" s="16" t="s">
        <v>230</v>
      </c>
      <c r="I275" s="11">
        <v>24340</v>
      </c>
      <c r="J275" s="11">
        <v>230</v>
      </c>
      <c r="K275" s="11">
        <v>27845</v>
      </c>
      <c r="L275" s="11">
        <v>28771</v>
      </c>
      <c r="M275" s="9">
        <v>28324</v>
      </c>
      <c r="N275" s="36"/>
      <c r="O275" s="44"/>
      <c r="W275" s="41"/>
      <c r="X275" s="41"/>
      <c r="Y275" s="42"/>
      <c r="Z275" s="42"/>
      <c r="AA275" s="42"/>
    </row>
    <row r="276" spans="1:27" x14ac:dyDescent="0.25">
      <c r="A276" s="1" t="s">
        <v>95</v>
      </c>
      <c r="B276" t="s">
        <v>297</v>
      </c>
      <c r="C276" s="16" t="s">
        <v>391</v>
      </c>
      <c r="D276" t="s">
        <v>304</v>
      </c>
      <c r="E276" s="22">
        <v>18.97</v>
      </c>
      <c r="F276" s="20">
        <f t="shared" si="7"/>
        <v>18.97</v>
      </c>
      <c r="G276" s="20">
        <f t="shared" si="8"/>
        <v>18.97</v>
      </c>
      <c r="H276" s="16" t="s">
        <v>230</v>
      </c>
      <c r="I276" s="11">
        <v>30060</v>
      </c>
      <c r="J276" s="11">
        <v>240</v>
      </c>
      <c r="K276" s="11">
        <v>33698</v>
      </c>
      <c r="L276" s="11">
        <v>34547</v>
      </c>
      <c r="M276" s="9">
        <v>34088</v>
      </c>
      <c r="N276" s="36"/>
      <c r="O276" s="44"/>
      <c r="W276" s="41"/>
      <c r="X276" s="41"/>
      <c r="Y276" s="42"/>
      <c r="Z276" s="42"/>
      <c r="AA276" s="42"/>
    </row>
    <row r="277" spans="1:27" x14ac:dyDescent="0.25">
      <c r="A277" s="1" t="s">
        <v>95</v>
      </c>
      <c r="B277" s="4" t="s">
        <v>131</v>
      </c>
      <c r="C277" s="16" t="s">
        <v>423</v>
      </c>
      <c r="D277" t="s">
        <v>305</v>
      </c>
      <c r="E277" s="22">
        <v>0.04</v>
      </c>
      <c r="F277" s="20">
        <f t="shared" si="7"/>
        <v>0.04</v>
      </c>
      <c r="G277" s="20">
        <f t="shared" si="8"/>
        <v>0.04</v>
      </c>
      <c r="H277" s="16" t="s">
        <v>230</v>
      </c>
      <c r="I277" s="11">
        <v>-539</v>
      </c>
      <c r="J277" s="11">
        <v>29</v>
      </c>
      <c r="K277" s="11">
        <v>-58</v>
      </c>
      <c r="L277" s="11">
        <v>12</v>
      </c>
      <c r="M277" s="9"/>
      <c r="N277" s="36"/>
      <c r="O277" s="44"/>
      <c r="W277" s="41"/>
      <c r="X277" s="41"/>
      <c r="Y277" s="42"/>
      <c r="Z277" s="42"/>
      <c r="AA277" s="42"/>
    </row>
    <row r="278" spans="1:27" x14ac:dyDescent="0.25">
      <c r="A278" s="1" t="s">
        <v>95</v>
      </c>
      <c r="B278" s="4" t="s">
        <v>131</v>
      </c>
      <c r="C278" s="16" t="s">
        <v>423</v>
      </c>
      <c r="D278" t="s">
        <v>306</v>
      </c>
      <c r="E278" s="22">
        <v>0.09</v>
      </c>
      <c r="F278" s="20">
        <f t="shared" si="7"/>
        <v>0.09</v>
      </c>
      <c r="G278" s="20">
        <f t="shared" si="8"/>
        <v>0.09</v>
      </c>
      <c r="H278" s="16" t="s">
        <v>230</v>
      </c>
      <c r="I278" s="11">
        <v>-82</v>
      </c>
      <c r="J278" s="11">
        <v>28</v>
      </c>
      <c r="K278" s="11">
        <v>-7</v>
      </c>
      <c r="L278" s="11">
        <v>-6</v>
      </c>
      <c r="M278" s="9"/>
      <c r="N278" s="36"/>
      <c r="O278" s="44"/>
      <c r="W278" s="41"/>
      <c r="X278" s="41"/>
      <c r="Y278" s="42"/>
      <c r="Z278" s="42"/>
      <c r="AA278" s="42"/>
    </row>
    <row r="279" spans="1:27" x14ac:dyDescent="0.25">
      <c r="A279" s="1" t="s">
        <v>95</v>
      </c>
      <c r="B279" s="4" t="s">
        <v>131</v>
      </c>
      <c r="C279" s="16" t="s">
        <v>423</v>
      </c>
      <c r="D279" s="1" t="s">
        <v>132</v>
      </c>
      <c r="E279" s="20">
        <v>0.11</v>
      </c>
      <c r="F279" s="20">
        <f t="shared" si="6"/>
        <v>0.11</v>
      </c>
      <c r="G279" s="20">
        <f t="shared" si="5"/>
        <v>0.11</v>
      </c>
      <c r="H279" s="16" t="s">
        <v>230</v>
      </c>
      <c r="I279" s="10">
        <v>380</v>
      </c>
      <c r="J279" s="10">
        <v>30</v>
      </c>
      <c r="K279" s="9">
        <v>322</v>
      </c>
      <c r="L279" s="9">
        <v>486</v>
      </c>
      <c r="M279" s="9">
        <v>395</v>
      </c>
      <c r="O279" s="44"/>
      <c r="W279" s="41"/>
      <c r="X279" s="41"/>
      <c r="Y279" s="42"/>
      <c r="Z279" s="42"/>
      <c r="AA279" s="42"/>
    </row>
    <row r="280" spans="1:27" x14ac:dyDescent="0.25">
      <c r="A280" s="1" t="s">
        <v>95</v>
      </c>
      <c r="B280" s="4" t="s">
        <v>131</v>
      </c>
      <c r="C280" s="16" t="s">
        <v>423</v>
      </c>
      <c r="D280" s="1" t="s">
        <v>133</v>
      </c>
      <c r="E280" s="20">
        <v>0.13</v>
      </c>
      <c r="F280" s="20">
        <f t="shared" si="6"/>
        <v>0.13</v>
      </c>
      <c r="G280" s="20">
        <f t="shared" si="5"/>
        <v>0.13</v>
      </c>
      <c r="H280" s="16" t="s">
        <v>230</v>
      </c>
      <c r="I280" s="7">
        <v>505</v>
      </c>
      <c r="J280" s="7">
        <v>30</v>
      </c>
      <c r="K280" s="8">
        <v>490</v>
      </c>
      <c r="L280" s="8">
        <v>541</v>
      </c>
      <c r="M280" s="8">
        <v>512</v>
      </c>
      <c r="O280" s="44"/>
      <c r="W280" s="41"/>
      <c r="X280" s="41"/>
      <c r="Y280" s="42"/>
      <c r="Z280" s="42"/>
      <c r="AA280" s="42"/>
    </row>
    <row r="281" spans="1:27" x14ac:dyDescent="0.25">
      <c r="A281" s="1" t="s">
        <v>95</v>
      </c>
      <c r="B281" s="4" t="s">
        <v>131</v>
      </c>
      <c r="C281" s="16" t="s">
        <v>423</v>
      </c>
      <c r="D281" s="1" t="s">
        <v>134</v>
      </c>
      <c r="E281" s="20">
        <v>0.17</v>
      </c>
      <c r="F281" s="20">
        <f t="shared" si="6"/>
        <v>0.17</v>
      </c>
      <c r="G281" s="20">
        <f t="shared" si="5"/>
        <v>0.17</v>
      </c>
      <c r="H281" s="16" t="s">
        <v>230</v>
      </c>
      <c r="I281" s="7">
        <v>840</v>
      </c>
      <c r="J281" s="7">
        <v>30</v>
      </c>
      <c r="K281" s="8">
        <v>671</v>
      </c>
      <c r="L281" s="8">
        <v>761</v>
      </c>
      <c r="M281" s="8">
        <v>710</v>
      </c>
      <c r="O281" s="44"/>
      <c r="W281" s="41"/>
      <c r="X281" s="41"/>
      <c r="Y281" s="42"/>
      <c r="Z281" s="42"/>
      <c r="AA281" s="42"/>
    </row>
    <row r="282" spans="1:27" x14ac:dyDescent="0.25">
      <c r="A282" s="1" t="s">
        <v>95</v>
      </c>
      <c r="B282" s="4" t="s">
        <v>131</v>
      </c>
      <c r="C282" s="16" t="s">
        <v>423</v>
      </c>
      <c r="D282" s="1" t="s">
        <v>135</v>
      </c>
      <c r="E282" s="20">
        <v>0.18</v>
      </c>
      <c r="F282" s="20">
        <f t="shared" si="6"/>
        <v>0.18</v>
      </c>
      <c r="G282" s="20">
        <f t="shared" si="5"/>
        <v>0.18</v>
      </c>
      <c r="H282" s="16" t="s">
        <v>230</v>
      </c>
      <c r="I282" s="7">
        <v>780</v>
      </c>
      <c r="J282" s="7">
        <v>30</v>
      </c>
      <c r="K282" s="8">
        <v>576</v>
      </c>
      <c r="L282" s="8">
        <v>728</v>
      </c>
      <c r="M282" s="8">
        <v>677</v>
      </c>
      <c r="O282" s="44"/>
      <c r="W282" s="41"/>
      <c r="X282" s="41"/>
      <c r="Y282" s="42"/>
      <c r="Z282" s="42"/>
      <c r="AA282" s="42"/>
    </row>
    <row r="283" spans="1:27" x14ac:dyDescent="0.25">
      <c r="A283" s="1" t="s">
        <v>95</v>
      </c>
      <c r="B283" s="4" t="s">
        <v>131</v>
      </c>
      <c r="C283" s="16" t="s">
        <v>423</v>
      </c>
      <c r="D283" s="1" t="s">
        <v>136</v>
      </c>
      <c r="E283" s="20">
        <v>0.19</v>
      </c>
      <c r="F283" s="20">
        <f t="shared" si="6"/>
        <v>0.19</v>
      </c>
      <c r="G283" s="20">
        <f t="shared" si="5"/>
        <v>0.19</v>
      </c>
      <c r="H283" s="16" t="s">
        <v>230</v>
      </c>
      <c r="I283" s="7">
        <v>1180</v>
      </c>
      <c r="J283" s="7">
        <v>30</v>
      </c>
      <c r="K283" s="8">
        <v>959</v>
      </c>
      <c r="L283" s="8">
        <v>1160</v>
      </c>
      <c r="M283" s="8">
        <v>1021</v>
      </c>
      <c r="O283" s="44"/>
      <c r="W283" s="41"/>
      <c r="X283" s="41"/>
      <c r="Y283" s="42"/>
      <c r="Z283" s="42"/>
      <c r="AA283" s="42"/>
    </row>
    <row r="284" spans="1:27" x14ac:dyDescent="0.25">
      <c r="A284" s="1" t="s">
        <v>95</v>
      </c>
      <c r="B284" s="4" t="s">
        <v>131</v>
      </c>
      <c r="C284" s="16" t="s">
        <v>423</v>
      </c>
      <c r="D284" s="1" t="s">
        <v>137</v>
      </c>
      <c r="E284" s="20">
        <v>0.21</v>
      </c>
      <c r="F284" s="20">
        <f t="shared" si="6"/>
        <v>0.21</v>
      </c>
      <c r="G284" s="20">
        <f t="shared" si="5"/>
        <v>0.21</v>
      </c>
      <c r="H284" s="16" t="s">
        <v>230</v>
      </c>
      <c r="I284" s="7">
        <v>2120</v>
      </c>
      <c r="J284" s="7">
        <v>35</v>
      </c>
      <c r="K284" s="8">
        <v>1933</v>
      </c>
      <c r="L284" s="8">
        <v>2152</v>
      </c>
      <c r="M284" s="8">
        <v>2053</v>
      </c>
      <c r="O284" s="44"/>
      <c r="W284" s="41"/>
      <c r="X284" s="41"/>
      <c r="Y284" s="42"/>
      <c r="Z284" s="42"/>
      <c r="AA284" s="42"/>
    </row>
    <row r="285" spans="1:27" x14ac:dyDescent="0.25">
      <c r="A285" s="1" t="s">
        <v>95</v>
      </c>
      <c r="B285" s="4" t="s">
        <v>131</v>
      </c>
      <c r="C285" s="16" t="s">
        <v>423</v>
      </c>
      <c r="D285" s="1" t="s">
        <v>138</v>
      </c>
      <c r="E285" s="20">
        <v>0.23</v>
      </c>
      <c r="F285" s="20">
        <f t="shared" si="6"/>
        <v>0.23</v>
      </c>
      <c r="G285" s="20">
        <f t="shared" si="5"/>
        <v>0.23</v>
      </c>
      <c r="H285" s="16" t="s">
        <v>230</v>
      </c>
      <c r="I285" s="7">
        <v>2970</v>
      </c>
      <c r="J285" s="7">
        <v>30</v>
      </c>
      <c r="K285" s="8">
        <v>2958</v>
      </c>
      <c r="L285" s="8">
        <v>3179</v>
      </c>
      <c r="M285" s="8">
        <v>3075</v>
      </c>
      <c r="O285" s="44"/>
      <c r="W285" s="41"/>
      <c r="X285" s="41"/>
      <c r="Y285" s="42"/>
      <c r="Z285" s="42"/>
      <c r="AA285" s="42"/>
    </row>
    <row r="286" spans="1:27" x14ac:dyDescent="0.25">
      <c r="A286" s="1" t="s">
        <v>95</v>
      </c>
      <c r="B286" s="4" t="s">
        <v>131</v>
      </c>
      <c r="C286" s="16" t="s">
        <v>423</v>
      </c>
      <c r="D286" s="1" t="s">
        <v>139</v>
      </c>
      <c r="E286" s="20">
        <v>0.25</v>
      </c>
      <c r="F286" s="20">
        <f t="shared" si="6"/>
        <v>0.25</v>
      </c>
      <c r="G286" s="20">
        <f t="shared" si="5"/>
        <v>0.25</v>
      </c>
      <c r="H286" s="16" t="s">
        <v>230</v>
      </c>
      <c r="I286" s="7">
        <v>2160</v>
      </c>
      <c r="J286" s="7">
        <v>30</v>
      </c>
      <c r="K286" s="8">
        <v>2007</v>
      </c>
      <c r="L286" s="8">
        <v>2298</v>
      </c>
      <c r="M286" s="8">
        <v>2100</v>
      </c>
      <c r="O286" s="44"/>
      <c r="W286" s="41"/>
      <c r="X286" s="41"/>
      <c r="Y286" s="42"/>
      <c r="Z286" s="42"/>
      <c r="AA286" s="42"/>
    </row>
    <row r="287" spans="1:27" x14ac:dyDescent="0.25">
      <c r="A287" s="1" t="s">
        <v>95</v>
      </c>
      <c r="B287" s="4" t="s">
        <v>131</v>
      </c>
      <c r="C287" s="16" t="s">
        <v>423</v>
      </c>
      <c r="D287" s="1" t="s">
        <v>140</v>
      </c>
      <c r="E287" s="20">
        <v>0.28999999999999998</v>
      </c>
      <c r="F287" s="20">
        <f t="shared" si="6"/>
        <v>0.28999999999999998</v>
      </c>
      <c r="G287" s="20">
        <f t="shared" si="5"/>
        <v>0.28999999999999998</v>
      </c>
      <c r="H287" s="16" t="s">
        <v>230</v>
      </c>
      <c r="I287" s="7">
        <v>4800</v>
      </c>
      <c r="J287" s="7">
        <v>35</v>
      </c>
      <c r="K287" s="8">
        <v>5328</v>
      </c>
      <c r="L287" s="8">
        <v>5589</v>
      </c>
      <c r="M287" s="8">
        <v>5511</v>
      </c>
      <c r="O287" s="44"/>
      <c r="W287" s="41"/>
      <c r="X287" s="41"/>
      <c r="Y287" s="42"/>
      <c r="Z287" s="42"/>
      <c r="AA287" s="42"/>
    </row>
    <row r="288" spans="1:27" x14ac:dyDescent="0.25">
      <c r="A288" s="1" t="s">
        <v>95</v>
      </c>
      <c r="B288" s="4" t="s">
        <v>131</v>
      </c>
      <c r="C288" s="16" t="s">
        <v>423</v>
      </c>
      <c r="D288" s="1" t="s">
        <v>141</v>
      </c>
      <c r="E288" s="20">
        <v>0.41</v>
      </c>
      <c r="F288" s="20">
        <f t="shared" si="6"/>
        <v>0.41</v>
      </c>
      <c r="G288" s="20">
        <f t="shared" si="5"/>
        <v>0.41</v>
      </c>
      <c r="H288" s="16" t="s">
        <v>230</v>
      </c>
      <c r="I288" s="7">
        <v>4530</v>
      </c>
      <c r="J288" s="7">
        <v>45</v>
      </c>
      <c r="K288" s="8">
        <v>4971</v>
      </c>
      <c r="L288" s="8">
        <v>5306</v>
      </c>
      <c r="M288" s="8">
        <v>5151</v>
      </c>
      <c r="O288" s="44"/>
      <c r="W288" s="41"/>
      <c r="X288" s="41"/>
      <c r="Y288" s="42"/>
      <c r="Z288" s="42"/>
      <c r="AA288" s="42"/>
    </row>
    <row r="289" spans="1:27" x14ac:dyDescent="0.25">
      <c r="A289" s="1" t="s">
        <v>95</v>
      </c>
      <c r="B289" s="4" t="s">
        <v>131</v>
      </c>
      <c r="C289" s="16" t="s">
        <v>423</v>
      </c>
      <c r="D289" s="1" t="s">
        <v>307</v>
      </c>
      <c r="E289" s="22" t="s">
        <v>142</v>
      </c>
      <c r="F289" s="22" t="s">
        <v>142</v>
      </c>
      <c r="G289" s="22" t="s">
        <v>142</v>
      </c>
      <c r="H289" s="16" t="s">
        <v>230</v>
      </c>
      <c r="I289" s="13">
        <v>5910</v>
      </c>
      <c r="J289" s="13">
        <v>40</v>
      </c>
      <c r="K289" s="13">
        <v>6558</v>
      </c>
      <c r="L289" s="13">
        <v>6790</v>
      </c>
      <c r="M289" s="13">
        <v>6689</v>
      </c>
      <c r="O289" s="44"/>
      <c r="W289" s="41"/>
      <c r="X289" s="41"/>
      <c r="Y289" s="42"/>
      <c r="Z289" s="42"/>
      <c r="AA289" s="42"/>
    </row>
  </sheetData>
  <printOptions gridLines="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heetViews>
  <sheetFormatPr defaultColWidth="11.42578125" defaultRowHeight="15" x14ac:dyDescent="0.25"/>
  <cols>
    <col min="1" max="1" width="11.42578125" style="25"/>
  </cols>
  <sheetData>
    <row r="1" spans="1:2" x14ac:dyDescent="0.25">
      <c r="A1" s="25" t="s">
        <v>361</v>
      </c>
    </row>
    <row r="2" spans="1:2" x14ac:dyDescent="0.25">
      <c r="A2" s="25" t="s">
        <v>362</v>
      </c>
      <c r="B2" t="s">
        <v>354</v>
      </c>
    </row>
    <row r="3" spans="1:2" x14ac:dyDescent="0.25">
      <c r="A3" s="25" t="s">
        <v>363</v>
      </c>
      <c r="B3" t="s">
        <v>355</v>
      </c>
    </row>
    <row r="4" spans="1:2" x14ac:dyDescent="0.25">
      <c r="A4" s="25" t="s">
        <v>364</v>
      </c>
      <c r="B4" t="s">
        <v>359</v>
      </c>
    </row>
    <row r="5" spans="1:2" x14ac:dyDescent="0.25">
      <c r="A5" s="25" t="s">
        <v>365</v>
      </c>
      <c r="B5" t="s">
        <v>360</v>
      </c>
    </row>
    <row r="6" spans="1:2" x14ac:dyDescent="0.25">
      <c r="A6" s="25" t="s">
        <v>366</v>
      </c>
      <c r="B6" t="s">
        <v>356</v>
      </c>
    </row>
    <row r="7" spans="1:2" x14ac:dyDescent="0.25">
      <c r="A7" s="25" t="s">
        <v>367</v>
      </c>
      <c r="B7" t="s">
        <v>357</v>
      </c>
    </row>
    <row r="8" spans="1:2" x14ac:dyDescent="0.25">
      <c r="A8" s="25" t="s">
        <v>368</v>
      </c>
      <c r="B8" t="s">
        <v>358</v>
      </c>
    </row>
    <row r="9" spans="1:2" x14ac:dyDescent="0.25">
      <c r="A9" s="25" t="s">
        <v>445</v>
      </c>
      <c r="B9" t="s">
        <v>446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heetViews>
  <sheetFormatPr defaultColWidth="11.42578125" defaultRowHeight="15" x14ac:dyDescent="0.25"/>
  <cols>
    <col min="1" max="10" width="9.7109375" customWidth="1"/>
    <col min="11" max="11" width="9.7109375" style="29" bestFit="1" customWidth="1"/>
  </cols>
  <sheetData>
    <row r="1" spans="1:11" s="25" customFormat="1" x14ac:dyDescent="0.25">
      <c r="A1" s="25" t="s">
        <v>167</v>
      </c>
      <c r="G1" s="31"/>
    </row>
    <row r="2" spans="1:11" s="1" customFormat="1" x14ac:dyDescent="0.25">
      <c r="A2" s="1" t="s">
        <v>392</v>
      </c>
      <c r="K2" s="30"/>
    </row>
    <row r="3" spans="1:11" s="1" customFormat="1" x14ac:dyDescent="0.25">
      <c r="A3" s="1" t="s">
        <v>393</v>
      </c>
      <c r="K3" s="30"/>
    </row>
    <row r="4" spans="1:11" s="1" customFormat="1" x14ac:dyDescent="0.25">
      <c r="A4" s="1" t="s">
        <v>394</v>
      </c>
      <c r="K4" s="30"/>
    </row>
    <row r="5" spans="1:11" s="1" customFormat="1" x14ac:dyDescent="0.25">
      <c r="A5" s="1" t="s">
        <v>395</v>
      </c>
      <c r="K5" s="30"/>
    </row>
    <row r="6" spans="1:11" s="1" customFormat="1" x14ac:dyDescent="0.25">
      <c r="A6" s="1" t="s">
        <v>396</v>
      </c>
      <c r="K6" s="30"/>
    </row>
    <row r="7" spans="1:11" s="1" customFormat="1" x14ac:dyDescent="0.25">
      <c r="A7" s="1" t="s">
        <v>397</v>
      </c>
      <c r="K7" s="30"/>
    </row>
    <row r="8" spans="1:11" s="1" customFormat="1" x14ac:dyDescent="0.25">
      <c r="A8" s="1" t="s">
        <v>398</v>
      </c>
      <c r="K8" s="30"/>
    </row>
    <row r="9" spans="1:11" s="1" customFormat="1" x14ac:dyDescent="0.25">
      <c r="A9" s="1" t="s">
        <v>399</v>
      </c>
      <c r="K9" s="30"/>
    </row>
    <row r="10" spans="1:11" s="1" customFormat="1" x14ac:dyDescent="0.25">
      <c r="A10" s="1" t="s">
        <v>400</v>
      </c>
      <c r="K10" s="30"/>
    </row>
    <row r="11" spans="1:11" s="1" customFormat="1" x14ac:dyDescent="0.25">
      <c r="A11" s="1" t="s">
        <v>401</v>
      </c>
      <c r="K11" s="30"/>
    </row>
    <row r="12" spans="1:11" s="1" customFormat="1" x14ac:dyDescent="0.25">
      <c r="A12" s="1" t="s">
        <v>402</v>
      </c>
      <c r="K12" s="30"/>
    </row>
    <row r="13" spans="1:11" s="1" customFormat="1" x14ac:dyDescent="0.25">
      <c r="A13" s="1" t="s">
        <v>403</v>
      </c>
      <c r="K13" s="28"/>
    </row>
    <row r="14" spans="1:11" s="1" customFormat="1" x14ac:dyDescent="0.25">
      <c r="A14" s="1" t="s">
        <v>404</v>
      </c>
      <c r="K14" s="28"/>
    </row>
    <row r="15" spans="1:11" s="1" customFormat="1" x14ac:dyDescent="0.25">
      <c r="A15" s="1" t="s">
        <v>405</v>
      </c>
      <c r="K15" s="28"/>
    </row>
    <row r="16" spans="1:11" s="1" customFormat="1" x14ac:dyDescent="0.25">
      <c r="A16" s="1" t="s">
        <v>447</v>
      </c>
      <c r="K16" s="28"/>
    </row>
    <row r="17" spans="1:11" s="1" customFormat="1" x14ac:dyDescent="0.25">
      <c r="A17" s="1" t="s">
        <v>418</v>
      </c>
      <c r="K17" s="28"/>
    </row>
    <row r="18" spans="1:11" s="1" customFormat="1" x14ac:dyDescent="0.25">
      <c r="A18" s="1" t="s">
        <v>406</v>
      </c>
      <c r="K18" s="28"/>
    </row>
    <row r="19" spans="1:11" s="1" customFormat="1" x14ac:dyDescent="0.25">
      <c r="A19" s="1" t="s">
        <v>407</v>
      </c>
      <c r="K19" s="28"/>
    </row>
    <row r="20" spans="1:11" x14ac:dyDescent="0.25">
      <c r="A20" t="s">
        <v>408</v>
      </c>
    </row>
    <row r="21" spans="1:11" x14ac:dyDescent="0.25">
      <c r="A21" t="s">
        <v>409</v>
      </c>
    </row>
    <row r="22" spans="1:11" x14ac:dyDescent="0.25">
      <c r="A22" t="s">
        <v>410</v>
      </c>
    </row>
    <row r="23" spans="1:11" x14ac:dyDescent="0.25">
      <c r="A23" t="s">
        <v>411</v>
      </c>
    </row>
    <row r="24" spans="1:11" x14ac:dyDescent="0.25">
      <c r="A24" t="s">
        <v>412</v>
      </c>
    </row>
    <row r="25" spans="1:11" x14ac:dyDescent="0.25">
      <c r="A25" t="s">
        <v>413</v>
      </c>
    </row>
    <row r="26" spans="1:11" x14ac:dyDescent="0.25">
      <c r="A26" t="s">
        <v>448</v>
      </c>
    </row>
    <row r="27" spans="1:11" x14ac:dyDescent="0.25">
      <c r="A27" t="s">
        <v>414</v>
      </c>
    </row>
  </sheetData>
  <sortState ref="A29:K31">
    <sortCondition ref="A2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Cores</vt:lpstr>
      <vt:lpstr>Data</vt:lpstr>
      <vt:lpstr>Lab codes</vt:lpstr>
      <vt:lpstr>References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Valentí Rull</dc:creator>
  <cp:lastModifiedBy>Bruce A. Bauer</cp:lastModifiedBy>
  <cp:lastPrinted>2016-03-31T06:12:51Z</cp:lastPrinted>
  <dcterms:created xsi:type="dcterms:W3CDTF">2015-10-21T07:15:32Z</dcterms:created>
  <dcterms:modified xsi:type="dcterms:W3CDTF">2019-03-01T23:41:40Z</dcterms:modified>
</cp:coreProperties>
</file>